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2348104\Desktop\Hate Crime report\Hate Crime Data 2025-26\"/>
    </mc:Choice>
  </mc:AlternateContent>
  <xr:revisionPtr revIDLastSave="0" documentId="13_ncr:1_{42F0A8AC-264F-44CA-9044-0069F19D7284}" xr6:coauthVersionLast="47" xr6:coauthVersionMax="47" xr10:uidLastSave="{00000000-0000-0000-0000-000000000000}"/>
  <bookViews>
    <workbookView xWindow="-110" yWindow="-110" windowWidth="19420" windowHeight="10300" firstSheet="5" activeTab="6" xr2:uid="{00000000-000D-0000-FFFF-FFFF00000000}"/>
  </bookViews>
  <sheets>
    <sheet name="Hate Crime 2025-26" sheetId="11" r:id="rId1"/>
    <sheet name="Explanatory Notes" sheetId="21" r:id="rId2"/>
    <sheet name="Table 1A" sheetId="14" r:id="rId3"/>
    <sheet name="Table 1B" sheetId="28" r:id="rId4"/>
    <sheet name="Table 1C" sheetId="41" r:id="rId5"/>
    <sheet name="Table 1D" sheetId="42" r:id="rId6"/>
    <sheet name="Table 1E" sheetId="43" r:id="rId7"/>
    <sheet name="Table 2" sheetId="15" r:id="rId8"/>
    <sheet name="Table 3A" sheetId="27" r:id="rId9"/>
    <sheet name="Table 3B" sheetId="37" r:id="rId10"/>
    <sheet name="Table 4A" sheetId="39" r:id="rId11"/>
    <sheet name="Table 4B" sheetId="17" r:id="rId12"/>
    <sheet name="Table 5" sheetId="18" r:id="rId13"/>
    <sheet name="Table 6A" sheetId="19" r:id="rId14"/>
    <sheet name="Table 6B" sheetId="45" r:id="rId15"/>
    <sheet name="Table 6C" sheetId="44" r:id="rId16"/>
    <sheet name="Table 7A" sheetId="23" r:id="rId17"/>
    <sheet name="Table 7B" sheetId="38" r:id="rId18"/>
    <sheet name="Table 8A" sheetId="48" r:id="rId19"/>
    <sheet name="Table 8B" sheetId="24" r:id="rId20"/>
    <sheet name="Table 9" sheetId="25" r:id="rId21"/>
    <sheet name="Table 10A" sheetId="26" r:id="rId22"/>
    <sheet name="Table 10B" sheetId="46" r:id="rId23"/>
    <sheet name="Table 10C" sheetId="47" r:id="rId24"/>
    <sheet name="Metadata" sheetId="12" r:id="rId25"/>
  </sheets>
  <definedNames>
    <definedName name="OLE_LINK1" localSheetId="24">Metadata!#REF!</definedName>
    <definedName name="OLE_LINK4" localSheetId="24">Metadata!#REF!</definedName>
    <definedName name="Table_1">'Hate Crime 2025-26'!$A$3</definedName>
    <definedName name="Table_1A" localSheetId="2">'Hate Crime 2025-26'!$A$3</definedName>
    <definedName name="Table_1A">'Hate Crime 2025-26'!$A$3</definedName>
    <definedName name="Table_1D">'Hate Crime 2025-26'!$A$3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14" l="1"/>
  <c r="G22" i="39"/>
  <c r="G23" i="39" s="1"/>
  <c r="F22" i="39"/>
  <c r="F23" i="39" s="1"/>
  <c r="E22" i="39"/>
  <c r="E23" i="39" s="1"/>
  <c r="D22" i="39"/>
  <c r="D23" i="39" s="1"/>
  <c r="C22" i="39"/>
  <c r="C23" i="39" s="1"/>
  <c r="C11" i="17"/>
  <c r="C12" i="17"/>
  <c r="G10" i="47"/>
  <c r="G16" i="46"/>
  <c r="C21" i="26"/>
  <c r="F20" i="26"/>
  <c r="F21" i="26" s="1"/>
  <c r="E20" i="26"/>
  <c r="D20" i="26"/>
  <c r="C20" i="26"/>
  <c r="G19" i="26"/>
  <c r="G13" i="26"/>
  <c r="C12" i="24"/>
  <c r="C13" i="24" s="1"/>
  <c r="D21" i="23"/>
  <c r="G20" i="23"/>
  <c r="G21" i="23" s="1"/>
  <c r="F20" i="23"/>
  <c r="F21" i="23" s="1"/>
  <c r="E20" i="23"/>
  <c r="D20" i="23"/>
  <c r="C20" i="23"/>
  <c r="G9" i="44"/>
  <c r="G15" i="45"/>
  <c r="F23" i="19"/>
  <c r="F24" i="19" s="1"/>
  <c r="E23" i="19"/>
  <c r="D23" i="19"/>
  <c r="C23" i="19"/>
  <c r="C24" i="19" s="1"/>
  <c r="G22" i="19"/>
  <c r="G14" i="19"/>
  <c r="F23" i="18"/>
  <c r="E23" i="18"/>
  <c r="D23" i="18"/>
  <c r="C23" i="18"/>
  <c r="D23" i="27"/>
  <c r="G22" i="27"/>
  <c r="G23" i="27" s="1"/>
  <c r="F22" i="27"/>
  <c r="F23" i="27" s="1"/>
  <c r="E22" i="27"/>
  <c r="D22" i="27"/>
  <c r="C22" i="27"/>
  <c r="G22" i="15"/>
  <c r="G23" i="15" s="1"/>
  <c r="F22" i="15"/>
  <c r="E22" i="15"/>
  <c r="D22" i="15"/>
  <c r="C22" i="15"/>
  <c r="C23" i="15" s="1"/>
  <c r="F20" i="25"/>
  <c r="E20" i="25"/>
  <c r="D20" i="25"/>
  <c r="C20" i="25"/>
</calcChain>
</file>

<file path=xl/sharedStrings.xml><?xml version="1.0" encoding="utf-8"?>
<sst xmlns="http://schemas.openxmlformats.org/spreadsheetml/2006/main" count="1077" uniqueCount="374">
  <si>
    <t>Headquarters</t>
  </si>
  <si>
    <t xml:space="preserve">All PPS </t>
  </si>
  <si>
    <t>Belfast and Eastern</t>
  </si>
  <si>
    <t>Western and Southern</t>
  </si>
  <si>
    <t>Serious Crime Unit</t>
  </si>
  <si>
    <t>Number</t>
  </si>
  <si>
    <t>Violence against the person</t>
  </si>
  <si>
    <t>Other</t>
  </si>
  <si>
    <t>Indictable prosecution</t>
  </si>
  <si>
    <t>Summary prosecution</t>
  </si>
  <si>
    <t>No Prosecution</t>
  </si>
  <si>
    <t>All Decisions Issued</t>
  </si>
  <si>
    <t>Did not pass the evidential test</t>
  </si>
  <si>
    <t>Did not pass the public interest test</t>
  </si>
  <si>
    <t>All no prosecution decisions</t>
  </si>
  <si>
    <t>Convicted of at least one offence</t>
  </si>
  <si>
    <t>Acquitted</t>
  </si>
  <si>
    <t>All defendants</t>
  </si>
  <si>
    <t>Official Statistics Theme:</t>
  </si>
  <si>
    <t>Publication Date</t>
  </si>
  <si>
    <t>Data Subset:</t>
  </si>
  <si>
    <t>Report Title:</t>
  </si>
  <si>
    <t>Source:</t>
  </si>
  <si>
    <t>Contact:</t>
  </si>
  <si>
    <t>National Statistics Data?</t>
  </si>
  <si>
    <t>No</t>
  </si>
  <si>
    <t>Description of Report</t>
  </si>
  <si>
    <t>Time Period</t>
  </si>
  <si>
    <t>Details of the information held on this dataset are outlined below:</t>
  </si>
  <si>
    <t>Data Sources</t>
  </si>
  <si>
    <t>N/A</t>
  </si>
  <si>
    <t>Public Prosecution Service</t>
  </si>
  <si>
    <t xml:space="preserve">Policy and Information Unit </t>
  </si>
  <si>
    <t>Belfast Chambers</t>
  </si>
  <si>
    <t>93 Chichester Street</t>
  </si>
  <si>
    <t>Belfast</t>
  </si>
  <si>
    <t>BT1 3JR</t>
  </si>
  <si>
    <t>info@ppsni.gov.uk</t>
  </si>
  <si>
    <t xml:space="preserve">The information presented in this bulletin is derived from the Case Management System (CMS), the main operational system in use within the PPS. This is a ‘live’ system with data being input on a daily basis.
It should be noted that the CMS is also linked to the CJSNI’s Causeway data sharing mechanism. The first phase of Causeway (‘DSM 0’), introduced in 2005/06, allowed police to submit files to the PPS electronically. The most recent phase (‘DSM 1’) was launched at the end of November 2009 and broadened the portfolio of information shared electronically. For example PPS are now supplied with court results by the Northern Ireland Courts and Tribunals Service which feed into the PPS Case Management System via Causeway. 
The information is extracted using Business Objects. It is then validated and quality assured to ensure that the data is reliable and robust for use. Any inconsistencies are reported back to operational staff or to the PPS Information and Communications Technology Branch. If required, any necessary amendments are then made to the data.
All statistics for the current financial year have now been finalised.
</t>
  </si>
  <si>
    <t>Percentages have been rounded to whole numbers or to one decimal place and may not always sum to 100%.</t>
  </si>
  <si>
    <t>Rounding Conventions</t>
  </si>
  <si>
    <t>Future Publications</t>
  </si>
  <si>
    <t>Contents</t>
  </si>
  <si>
    <t>Official Statistics</t>
  </si>
  <si>
    <t xml:space="preserve">These are ‘Official Statistics’ as defined in Section 6 of the Statistics and Registration Services Act 2007. Statisticians from the Northern Ireland Statistics and Research Agency are seconded to the PPS and are responsible for ensuring that the statistics produced comply with the Code of Practice for Official Statistics.
</t>
  </si>
  <si>
    <t>Tables</t>
  </si>
  <si>
    <t xml:space="preserve">More than one prosecutorial decision may be recorded against any individual within a case. Therefore 'type of decision' refers to the most serious decision issued, in the following order: Indictable prosecution; summary prosecution; diversion; and no prosecution. A number of types of prosecutorial decision are available to the prosecutor, as follows: </t>
  </si>
  <si>
    <r>
      <t>Indictable prosecution</t>
    </r>
    <r>
      <rPr>
        <sz val="10"/>
        <color indexed="8"/>
        <rFont val="Arial"/>
        <family val="2"/>
      </rPr>
      <t xml:space="preserve"> applies in the more serious offences which may be heard in the Crown Court. </t>
    </r>
  </si>
  <si>
    <r>
      <t>Summary prosecution</t>
    </r>
    <r>
      <rPr>
        <sz val="10"/>
        <color indexed="8"/>
        <rFont val="Arial"/>
        <family val="2"/>
      </rPr>
      <t xml:space="preserve"> applies to cases which may be heard in the Magistrates' Courts.</t>
    </r>
  </si>
  <si>
    <r>
      <t>A decision for no prosecution</t>
    </r>
    <r>
      <rPr>
        <sz val="10"/>
        <color indexed="8"/>
        <rFont val="Arial"/>
        <family val="2"/>
      </rPr>
      <t xml:space="preserve"> will be taken if the prosecutor decides that in any case being considered there is insufficient evidence or that it is not in the public interest to prosecute (see note regarding the Test for Prosecution below).</t>
    </r>
  </si>
  <si>
    <t>Prosecutions are initiated where the prosecutor is satisfied that the Test for Prosecution is met. There are two aspects to the Test:</t>
  </si>
  <si>
    <t>a) Whether the evidence which can be offered in court is sufficient to provide a reasonable prospect of conviction (the evidential test); and</t>
  </si>
  <si>
    <t>b) Whether prosecution is required in the public interest (the public interest test).</t>
  </si>
  <si>
    <t>Conviction rates are calculated on the basis of the number of persons convicted as a percentage of all persons dealt with during the period.</t>
  </si>
  <si>
    <t>Law and the Justice System</t>
  </si>
  <si>
    <r>
      <rPr>
        <sz val="10"/>
        <color indexed="30"/>
        <rFont val="Arial"/>
        <family val="2"/>
      </rPr>
      <t xml:space="preserve"> </t>
    </r>
    <r>
      <rPr>
        <sz val="10"/>
        <color indexed="8"/>
        <rFont val="Arial"/>
        <family val="2"/>
      </rPr>
      <t xml:space="preserve">For further information on the tables please </t>
    </r>
    <r>
      <rPr>
        <u/>
        <sz val="10"/>
        <color indexed="30"/>
        <rFont val="Arial"/>
        <family val="2"/>
      </rPr>
      <t>click here</t>
    </r>
  </si>
  <si>
    <r>
      <t xml:space="preserve">PPS Region / Function </t>
    </r>
    <r>
      <rPr>
        <vertAlign val="superscript"/>
        <sz val="10"/>
        <color indexed="8"/>
        <rFont val="Arial"/>
        <family val="2"/>
      </rPr>
      <t>1</t>
    </r>
  </si>
  <si>
    <t xml:space="preserve">Year </t>
  </si>
  <si>
    <r>
      <t xml:space="preserve">Motivation </t>
    </r>
    <r>
      <rPr>
        <vertAlign val="superscript"/>
        <sz val="10"/>
        <color indexed="8"/>
        <rFont val="Arial"/>
        <family val="2"/>
      </rPr>
      <t>2</t>
    </r>
    <r>
      <rPr>
        <sz val="10"/>
        <color indexed="8"/>
        <rFont val="Arial"/>
        <family val="2"/>
      </rPr>
      <t xml:space="preserve"> </t>
    </r>
  </si>
  <si>
    <t>Race</t>
  </si>
  <si>
    <t>Sectarian</t>
  </si>
  <si>
    <t>Faith / Religion</t>
  </si>
  <si>
    <t>Disability</t>
  </si>
  <si>
    <t>Multiple Motivations</t>
  </si>
  <si>
    <t>All files</t>
  </si>
  <si>
    <t>All Offence Classifications</t>
  </si>
  <si>
    <t>Diversion</t>
  </si>
  <si>
    <t>Year</t>
  </si>
  <si>
    <t>All decisions</t>
  </si>
  <si>
    <r>
      <t>Reason for no prosecution</t>
    </r>
    <r>
      <rPr>
        <vertAlign val="superscript"/>
        <sz val="10"/>
        <color indexed="8"/>
        <rFont val="Arial"/>
        <family val="2"/>
      </rPr>
      <t xml:space="preserve"> 1</t>
    </r>
  </si>
  <si>
    <t>Number of persons (defendants)</t>
  </si>
  <si>
    <t xml:space="preserve">Conviction Rate </t>
  </si>
  <si>
    <t>%</t>
  </si>
  <si>
    <r>
      <t>Year</t>
    </r>
    <r>
      <rPr>
        <vertAlign val="superscript"/>
        <sz val="10"/>
        <color indexed="8"/>
        <rFont val="Arial"/>
        <family val="2"/>
      </rPr>
      <t xml:space="preserve"> </t>
    </r>
  </si>
  <si>
    <r>
      <t>Motivation</t>
    </r>
    <r>
      <rPr>
        <vertAlign val="subscript"/>
        <sz val="10"/>
        <color indexed="8"/>
        <rFont val="Arial"/>
        <family val="2"/>
      </rPr>
      <t xml:space="preserve"> </t>
    </r>
    <r>
      <rPr>
        <vertAlign val="superscript"/>
        <sz val="10"/>
        <color indexed="8"/>
        <rFont val="Arial"/>
        <family val="2"/>
      </rPr>
      <t>1</t>
    </r>
  </si>
  <si>
    <t>Tables 1 - 6</t>
  </si>
  <si>
    <t>Cases Involving Hate Crime – Definitions Applied</t>
  </si>
  <si>
    <t xml:space="preserve">Tables 1 to 6 are based on cases submitted to the PPS which have been flagged by the Police as involving hate crime. As set out above, the PSNI have adopted the definition for racially motivated incidents recommended by the Stephen Lawrence Inquiry, namely, ‘Any incident, which is perceived to be racist by the victim or any other person’. The PSNI apply the principles of this definition to record all types of hate crimes. </t>
  </si>
  <si>
    <t>There are six types of hate crime as listed below:</t>
  </si>
  <si>
    <t xml:space="preserve">Race </t>
  </si>
  <si>
    <t xml:space="preserve">A racist crime is defined as any crime which is perceived to be racist by the victim or any other person. A racial group can be defined as a group of persons defined by reference to race, colour, nationality or ethnic or national origins (this includes UK National origins, i.e. Scottish, English, Welsh and Irish) and references to a person’s racial group refer to any racial group into which he/she falls. Racial group includes the Irish Traveller community. </t>
  </si>
  <si>
    <t xml:space="preserve">A sectarian crime is defined as any crime which is perceived to be sectarian by the victim or any other person. The term ‘sectarian’, whilst not clearly defined, is a term almost exclusively used in Northern Ireland to describe crimes of bigoted dislike or hatred of members of a different religious or political group. It is broadly accepted that within the Northern Ireland context an individual or group must be perceived to be Catholic or Protestant, Nationalist or Unionist, or Loyalist or Republican. </t>
  </si>
  <si>
    <t xml:space="preserve">Homophobic </t>
  </si>
  <si>
    <t xml:space="preserve">A homophobic crime is defined as any crime which is perceived to be homophobic by the victim or any other person. Homophobia can be defined as a fear or dislike directed towards lesbian, gay or bisexual people, or a fear or dislike directed towards their perceived lifestyle, culture or characteristics.  </t>
  </si>
  <si>
    <t xml:space="preserve">Transphobic </t>
  </si>
  <si>
    <t xml:space="preserve">A transphobic crime is defined as any crime which is perceived to be transphobic by the victim or any other person. Gender should not be confused with sexual orientation. A transsexual is a person who has ‘gender dysphoria’ or dissatisfaction with his or her own birth gender. Transsexuals may be lesbian, gay, bisexual or heterosexual and may or may not consider a crime perpetrated against them to be homophobic. </t>
  </si>
  <si>
    <t xml:space="preserve">Faith/Religious (non-sectarian) </t>
  </si>
  <si>
    <t>A faith/religious crime is defined as any crime which is perceived to be based upon prejudice towards or hatred of the faith of the victim or so perceived by the victim or any other person. A faith or religious group can be defined as a group of persons defined by reference to religious belief or lack of religious belief. This would include Christians, Muslims, Hindus, Sikhs and different sects within a religion. It also includes people who hold no religious belief at all.</t>
  </si>
  <si>
    <t xml:space="preserve">A disability related crime is defined as any crime which is perceived to be based upon prejudice towards or hatred of the victim because of their disability or so perceived by the victim or any other person. Disability can be defined as any physical or mental impairment which has a substantial and long-term adverse effect on a person’s ability to carry out normal day to day activities. </t>
  </si>
  <si>
    <r>
      <t xml:space="preserve">A crime will be recorded as having a hate motivation where it meets at least one of the definitions provided above. However, some cases may have more than one motivation and are therefore recorded as having </t>
    </r>
    <r>
      <rPr>
        <i/>
        <sz val="10"/>
        <color indexed="8"/>
        <rFont val="Arial"/>
        <family val="2"/>
      </rPr>
      <t>multiple</t>
    </r>
    <r>
      <rPr>
        <sz val="10"/>
        <color indexed="8"/>
        <rFont val="Arial"/>
        <family val="2"/>
      </rPr>
      <t xml:space="preserve"> motivations. This is to avoid double counting within the statistics.</t>
    </r>
  </si>
  <si>
    <t>Tables 7 - 10</t>
  </si>
  <si>
    <t>Cases Considered by a Prosecutor to have Involved Hate Crime which was ‘Aggravated by Hostility’ – Definitions Applied</t>
  </si>
  <si>
    <t xml:space="preserve">Offences aggravated by hostility are provided for by the Criminal Justice (No. 2) (Northern Ireland) Order 2004. </t>
  </si>
  <si>
    <t>An offence is aggravated by hostility if:</t>
  </si>
  <si>
    <r>
      <t>(a)</t>
    </r>
    <r>
      <rPr>
        <sz val="7"/>
        <rFont val="Times New Roman"/>
        <family val="1"/>
      </rPr>
      <t xml:space="preserve">   </t>
    </r>
    <r>
      <rPr>
        <sz val="10"/>
        <rFont val="Arial"/>
        <family val="2"/>
      </rPr>
      <t xml:space="preserve">At the time of committing the offence, or immediately before or after doing so, the offender demonstrates towards the victim of the offence hostility based on: </t>
    </r>
  </si>
  <si>
    <t xml:space="preserve">(i)  The victim’s membership (or presumed membership) of a racial group; </t>
  </si>
  <si>
    <t xml:space="preserve">(ii) The victim’s membership (or presumed membership) of a religious group; </t>
  </si>
  <si>
    <t xml:space="preserve">(iii) The victim’s membership (or presumed membership) of a sexual orientation group; </t>
  </si>
  <si>
    <r>
      <t xml:space="preserve">(iv) A disability or presumed disability of the victim; </t>
    </r>
    <r>
      <rPr>
        <b/>
        <sz val="10"/>
        <rFont val="Arial"/>
        <family val="2"/>
      </rPr>
      <t xml:space="preserve">or </t>
    </r>
  </si>
  <si>
    <t xml:space="preserve">(b) The offence is motivated (wholly or partly) by hostility towards: </t>
  </si>
  <si>
    <t xml:space="preserve">(i)  Members of a racial group based on their membership of that group; </t>
  </si>
  <si>
    <t xml:space="preserve">(ii) Members of a religious group based on their membership of that group; </t>
  </si>
  <si>
    <t xml:space="preserve">(iii) Members of a sexual orientation group based on their membership of that group; </t>
  </si>
  <si>
    <r>
      <t>(iv) Persons who have a disability or a particular disability.</t>
    </r>
    <r>
      <rPr>
        <sz val="10"/>
        <color indexed="63"/>
        <rFont val="Times New Roman"/>
        <family val="1"/>
      </rPr>
      <t xml:space="preserve"> </t>
    </r>
  </si>
  <si>
    <t>The definitions applied in the legislation are as follows:</t>
  </si>
  <si>
    <r>
      <t>·</t>
    </r>
    <r>
      <rPr>
        <sz val="7"/>
        <rFont val="Times New Roman"/>
        <family val="1"/>
      </rPr>
      <t xml:space="preserve">         </t>
    </r>
    <r>
      <rPr>
        <sz val="10"/>
        <rFont val="Arial"/>
        <family val="2"/>
      </rPr>
      <t>‘Disability’ means any physical or mental impairment.</t>
    </r>
  </si>
  <si>
    <r>
      <t>·</t>
    </r>
    <r>
      <rPr>
        <sz val="7"/>
        <rFont val="Times New Roman"/>
        <family val="1"/>
      </rPr>
      <t xml:space="preserve">         </t>
    </r>
    <r>
      <rPr>
        <sz val="10"/>
        <rFont val="Arial"/>
        <family val="2"/>
      </rPr>
      <t xml:space="preserve">‘Membership’, in relation to a racial, religious or sexual orientation group, includes association with members of that group. </t>
    </r>
  </si>
  <si>
    <r>
      <t>·</t>
    </r>
    <r>
      <rPr>
        <sz val="7"/>
        <rFont val="Times New Roman"/>
        <family val="1"/>
      </rPr>
      <t xml:space="preserve">         </t>
    </r>
    <r>
      <rPr>
        <sz val="10"/>
        <rFont val="Arial"/>
        <family val="2"/>
      </rPr>
      <t>‘Presumed’ means presumed by the offender.</t>
    </r>
  </si>
  <si>
    <r>
      <t>·</t>
    </r>
    <r>
      <rPr>
        <sz val="7"/>
        <rFont val="Times New Roman"/>
        <family val="1"/>
      </rPr>
      <t xml:space="preserve">         </t>
    </r>
    <r>
      <rPr>
        <sz val="10"/>
        <rFont val="Arial"/>
        <family val="2"/>
      </rPr>
      <t xml:space="preserve">‘Religious group’ means a group of persons defined by reference to religious belief or lack of religious belief. </t>
    </r>
  </si>
  <si>
    <r>
      <t>·</t>
    </r>
    <r>
      <rPr>
        <sz val="7"/>
        <rFont val="Times New Roman"/>
        <family val="1"/>
      </rPr>
      <t xml:space="preserve">         </t>
    </r>
    <r>
      <rPr>
        <sz val="10"/>
        <rFont val="Arial"/>
        <family val="2"/>
      </rPr>
      <t xml:space="preserve">‘Sexual orientation group’ means a group of persons defined by reference to sexual orientation. </t>
    </r>
  </si>
  <si>
    <t>It should be noted that where there are multiple offences within an individual case, some offences may not in the view of the prosecutor have an aggravating feature.</t>
  </si>
  <si>
    <t xml:space="preserve">Where there is sufficient evidence that an offence was aggravated by hostility, the PPS is required to ensure that the case is prosecuted and opened in court in accordance with the provisions of the Criminal Justice (No. 2) (Northern Ireland) Order 2004. This will apply in all cases of this type, unless there has been a change in circumstances, such as the unavailability of a key witness or other evidence. </t>
  </si>
  <si>
    <t xml:space="preserve">A file may refer to one or more individuals. </t>
  </si>
  <si>
    <t xml:space="preserve">For Table 2 the Offence Classifications used are standardised across the criminal justice organisations in Northern Ireland. While current classifications continue to mirror the Home Office Recorded Crime Offence Categories, there may be some variation in the offences included within each category. Therefore, data published on Recorded Crime Offence Groups prior to 2014 will not be directly comparable with the Offence Classification. </t>
  </si>
  <si>
    <t>Files have been assigned to the respective categories on the basis of the 'primary' offence in each case at the time the file is submitted to PPS from police. The ‘primary’ offence is generally the most serious offence in terms of the potential penalties in law.</t>
  </si>
  <si>
    <r>
      <t>A diversion</t>
    </r>
    <r>
      <rPr>
        <sz val="10"/>
        <color indexed="8"/>
        <rFont val="Arial"/>
        <family val="2"/>
      </rPr>
      <t xml:space="preserve"> is a method of dealing with offenders that do not involve going through the courts. Diversionary options include cautions, informed warnings and youth conferences.</t>
    </r>
  </si>
  <si>
    <t>Each of these stages must be separately considered, but a decision whether or not a prosecution is in the public interest can only arise when the evidential test has been satisfied.</t>
  </si>
  <si>
    <t>Table 5 / Table 9</t>
  </si>
  <si>
    <t xml:space="preserve">Includes all defendants dealt with in the Crown Court during the period, based on results data supplied by the Northern Ireland Courts and Tribunals Service (via the Causeway Data Sharing Mechanism). Proceedings in the Crown Court generally follow the issue of a decision by PPS to prosecute on indictment. The category 'acquitted' includes the following outcomes: acquittals, acquittals by direction, No Bills, no evidence offered – defendant acquitted, left on books, proceedings stayed, unfit to plead – but found that he/she did not do the act, no case to answer - granted. 'Other' Includes defendant deceased, withdrawal – all charges, bound over for not having shown cause, bound over where charge withdrawn, withdrawn due to diversionary route. </t>
  </si>
  <si>
    <t>It should be noted that if an individual is involved in more than one case which is resulted during this period, they will be counted as a separate defendant on each occasion.</t>
  </si>
  <si>
    <t>Table 6 / Table 10</t>
  </si>
  <si>
    <t xml:space="preserve">Includes all defendants dealt with in the Magistrates' and Youth Courts during the period, based on results data supplied by the Northern Ireland Courts and Tribunals Service (via the Causeway Data Sharing Mechanism). Data reflect the number of persons where PPS has taken a decision to prosecute summarily; i.e. defendants against whom charges were withdrawn prior to decision are excluded. The category 'acquitted' includes the following outcomes: dismissed; no case to answer granted; and proceedings stayed. 'Other' includes: defendant deceased; withdrawal – all charges; bound over for not having shown cause; bound over where charge withdrawn; withdrawn due to diversionary route. Excludes persons returned for trial in the Crown Court. </t>
  </si>
  <si>
    <t>Tables 5 and 6 / Tables 9 and 10</t>
  </si>
  <si>
    <r>
      <t xml:space="preserve">These data reflect the </t>
    </r>
    <r>
      <rPr>
        <i/>
        <sz val="10"/>
        <color indexed="8"/>
        <rFont val="Arial"/>
        <family val="2"/>
      </rPr>
      <t>overall</t>
    </r>
    <r>
      <rPr>
        <sz val="10"/>
        <color indexed="8"/>
        <rFont val="Arial"/>
        <family val="2"/>
      </rPr>
      <t xml:space="preserve"> outcome for the defendant. Some defendants may have been prosecuted for a mix of offences. In some instances a defendant with an outcome 'convicted of at least one offence' may have been acquitted of the hate motivated / aggravated by hostility offence but convicted of another offence. </t>
    </r>
  </si>
  <si>
    <t>Sexual Orientation</t>
  </si>
  <si>
    <t>Religion</t>
  </si>
  <si>
    <t>“-“refers to a count less than 3.</t>
  </si>
  <si>
    <t>“#” refers to a number &gt;=3 which has been supressed to prevent disclosure of small numbers elsewhere.</t>
  </si>
  <si>
    <t>Public order</t>
  </si>
  <si>
    <t>Percentage Change</t>
  </si>
  <si>
    <r>
      <t xml:space="preserve">3 </t>
    </r>
    <r>
      <rPr>
        <sz val="8"/>
        <color indexed="8"/>
        <rFont val="Arial"/>
        <family val="2"/>
      </rPr>
      <t>Some percentage changes are stated as ‘N/A’ due to the base number being too small to allow for the calculation of a percentage.</t>
    </r>
  </si>
  <si>
    <t xml:space="preserve"> Number</t>
  </si>
  <si>
    <r>
      <t xml:space="preserve">Percentage Change </t>
    </r>
    <r>
      <rPr>
        <b/>
        <vertAlign val="superscript"/>
        <sz val="10"/>
        <color indexed="8"/>
        <rFont val="Arial"/>
        <family val="2"/>
      </rPr>
      <t>3</t>
    </r>
  </si>
  <si>
    <t>Transphobic</t>
  </si>
  <si>
    <t>Homophobic</t>
  </si>
  <si>
    <t>"-" refers to a count less than 3.</t>
  </si>
  <si>
    <r>
      <t xml:space="preserve">Outcome </t>
    </r>
    <r>
      <rPr>
        <vertAlign val="superscript"/>
        <sz val="10"/>
        <color indexed="8"/>
        <rFont val="Arial"/>
        <family val="2"/>
      </rPr>
      <t>2</t>
    </r>
  </si>
  <si>
    <r>
      <t xml:space="preserve">Motivation </t>
    </r>
    <r>
      <rPr>
        <vertAlign val="superscript"/>
        <sz val="10"/>
        <color indexed="8"/>
        <rFont val="Arial"/>
        <family val="2"/>
      </rPr>
      <t>2</t>
    </r>
  </si>
  <si>
    <r>
      <t xml:space="preserve">Conviction Rate </t>
    </r>
    <r>
      <rPr>
        <b/>
        <vertAlign val="superscript"/>
        <sz val="10"/>
        <color indexed="8"/>
        <rFont val="Arial"/>
        <family val="2"/>
      </rPr>
      <t>3</t>
    </r>
  </si>
  <si>
    <r>
      <t xml:space="preserve"> Percentage Change </t>
    </r>
    <r>
      <rPr>
        <b/>
        <vertAlign val="superscript"/>
        <sz val="9.5"/>
        <color indexed="8"/>
        <rFont val="Arial"/>
        <family val="2"/>
      </rPr>
      <t>3</t>
    </r>
  </si>
  <si>
    <r>
      <t xml:space="preserve">3 </t>
    </r>
    <r>
      <rPr>
        <sz val="8"/>
        <color indexed="8"/>
        <rFont val="Arial"/>
        <family val="2"/>
      </rPr>
      <t>Conviction rate and percentage change stated as ‘N/A’ due to base number being too small to allow for the calculation of a percentage</t>
    </r>
    <r>
      <rPr>
        <sz val="8"/>
        <color indexed="8"/>
        <rFont val="Arial"/>
        <family val="2"/>
      </rPr>
      <t>.</t>
    </r>
  </si>
  <si>
    <r>
      <t xml:space="preserve">All defendants </t>
    </r>
    <r>
      <rPr>
        <sz val="10"/>
        <color indexed="8"/>
        <rFont val="Arial"/>
        <family val="2"/>
      </rPr>
      <t xml:space="preserve"> </t>
    </r>
  </si>
  <si>
    <r>
      <t>1</t>
    </r>
    <r>
      <rPr>
        <sz val="8"/>
        <color indexed="8"/>
        <rFont val="Arial"/>
        <family val="2"/>
      </rPr>
      <t xml:space="preserve"> The data in the table reflect the overall outcome for the defendant. Some defendants may have been prosecuted for a mix of offences. In some instances a </t>
    </r>
  </si>
  <si>
    <t xml:space="preserve">defendant with an outcome 'convicted of at least one offence' may have been acquitted of the hate motivated offence but convicted of another offence. </t>
  </si>
  <si>
    <r>
      <t>1</t>
    </r>
    <r>
      <rPr>
        <sz val="8"/>
        <color indexed="8"/>
        <rFont val="Arial"/>
        <family val="2"/>
      </rPr>
      <t xml:space="preserve"> The data in the table reflect the overall outcome for the defendant. Some defendants may have been prosecuted for a mix of offences. In </t>
    </r>
  </si>
  <si>
    <t xml:space="preserve">some instances a defendant with an outcome 'convicted of at least one offence' may have been acquitted of the hate motivated offence </t>
  </si>
  <si>
    <t xml:space="preserve">but convicted of another offence. </t>
  </si>
  <si>
    <r>
      <t xml:space="preserve">Type of Decision </t>
    </r>
    <r>
      <rPr>
        <vertAlign val="superscript"/>
        <sz val="10"/>
        <color indexed="8"/>
        <rFont val="Arial"/>
        <family val="2"/>
      </rPr>
      <t>1</t>
    </r>
  </si>
  <si>
    <r>
      <t xml:space="preserve">               Hostility’ - Prosecutorial Decisions Issued by Decision Type</t>
    </r>
    <r>
      <rPr>
        <sz val="11"/>
        <color indexed="57"/>
        <rFont val="Arial"/>
        <family val="2"/>
      </rPr>
      <t xml:space="preserve"> </t>
    </r>
  </si>
  <si>
    <r>
      <t xml:space="preserve">Aggravation Classification </t>
    </r>
    <r>
      <rPr>
        <vertAlign val="superscript"/>
        <sz val="10"/>
        <color indexed="8"/>
        <rFont val="Arial"/>
        <family val="2"/>
      </rPr>
      <t>1</t>
    </r>
  </si>
  <si>
    <r>
      <t>Percentage Change</t>
    </r>
    <r>
      <rPr>
        <b/>
        <vertAlign val="superscript"/>
        <sz val="10"/>
        <color indexed="8"/>
        <rFont val="Arial"/>
        <family val="2"/>
      </rPr>
      <t xml:space="preserve"> 2</t>
    </r>
  </si>
  <si>
    <r>
      <t xml:space="preserve">2 </t>
    </r>
    <r>
      <rPr>
        <sz val="8"/>
        <color indexed="8"/>
        <rFont val="Arial"/>
        <family val="2"/>
      </rPr>
      <t>Some percentage changes are stated as ‘N/A’ due to base number being too small to allow for the calculation of a percentage.</t>
    </r>
  </si>
  <si>
    <r>
      <t xml:space="preserve">Aggravation classification </t>
    </r>
    <r>
      <rPr>
        <vertAlign val="superscript"/>
        <sz val="10"/>
        <color indexed="8"/>
        <rFont val="Arial"/>
        <family val="2"/>
      </rPr>
      <t>1</t>
    </r>
  </si>
  <si>
    <r>
      <t xml:space="preserve">Motivation </t>
    </r>
    <r>
      <rPr>
        <vertAlign val="superscript"/>
        <sz val="10"/>
        <color indexed="8"/>
        <rFont val="Arial"/>
        <family val="2"/>
      </rPr>
      <t>1</t>
    </r>
    <r>
      <rPr>
        <sz val="10"/>
        <color indexed="8"/>
        <rFont val="Arial"/>
        <family val="2"/>
      </rPr>
      <t xml:space="preserve"> </t>
    </r>
  </si>
  <si>
    <r>
      <t xml:space="preserve">Percentage Change </t>
    </r>
    <r>
      <rPr>
        <b/>
        <vertAlign val="superscript"/>
        <sz val="10"/>
        <color indexed="8"/>
        <rFont val="Arial"/>
        <family val="2"/>
      </rPr>
      <t>2</t>
    </r>
  </si>
  <si>
    <r>
      <t xml:space="preserve">2 </t>
    </r>
    <r>
      <rPr>
        <sz val="8"/>
        <color indexed="8"/>
        <rFont val="Arial"/>
        <family val="2"/>
      </rPr>
      <t>Some percentage changes are stated as ‘N/A’ due to the base number being too small to allow for the calculation of a percentage.</t>
    </r>
  </si>
  <si>
    <r>
      <t xml:space="preserve">Table 5: Cases Involving Hate Crime </t>
    </r>
    <r>
      <rPr>
        <b/>
        <vertAlign val="superscript"/>
        <sz val="11"/>
        <color rgb="FF1F707B"/>
        <rFont val="Arial"/>
        <family val="2"/>
      </rPr>
      <t>1</t>
    </r>
    <r>
      <rPr>
        <b/>
        <sz val="11"/>
        <color rgb="FF1F707B"/>
        <rFont val="Arial"/>
        <family val="2"/>
      </rPr>
      <t xml:space="preserve"> - Defendants Dealt with in the Crown Court by Outcome </t>
    </r>
  </si>
  <si>
    <r>
      <t xml:space="preserve">4 </t>
    </r>
    <r>
      <rPr>
        <sz val="8"/>
        <color rgb="FF000000"/>
        <rFont val="Arial"/>
        <family val="2"/>
      </rPr>
      <t>Conviction rate and percentage stated as ‘N/A’ due to base number being too small to allow for the calculation of a percentage</t>
    </r>
  </si>
  <si>
    <r>
      <t xml:space="preserve">Outcome </t>
    </r>
    <r>
      <rPr>
        <vertAlign val="superscript"/>
        <sz val="10"/>
        <color indexed="8"/>
        <rFont val="Arial"/>
        <family val="2"/>
      </rPr>
      <t>1</t>
    </r>
  </si>
  <si>
    <t>of the offence(s) involved (see explanatory notes).</t>
  </si>
  <si>
    <r>
      <t xml:space="preserve">Percentage Change </t>
    </r>
    <r>
      <rPr>
        <b/>
        <vertAlign val="superscript"/>
        <sz val="11"/>
        <color indexed="8"/>
        <rFont val="Calibri"/>
        <family val="2"/>
      </rPr>
      <t>4</t>
    </r>
  </si>
  <si>
    <r>
      <t xml:space="preserve">4 </t>
    </r>
    <r>
      <rPr>
        <sz val="8"/>
        <color indexed="8"/>
        <rFont val="Arial"/>
        <family val="2"/>
      </rPr>
      <t>Some percentage changes are stated as ‘N/A’ due to base number being too small to allow for the calculation of a percentage.</t>
    </r>
  </si>
  <si>
    <r>
      <t xml:space="preserve">Percentage Change </t>
    </r>
    <r>
      <rPr>
        <b/>
        <vertAlign val="superscript"/>
        <sz val="10"/>
        <color indexed="8"/>
        <rFont val="Arial"/>
        <family val="2"/>
      </rPr>
      <t>4</t>
    </r>
  </si>
  <si>
    <t>Users will wish to note that, due to data quality concerns identified since the publication of the 2018/19 statistics, the publication of figures in respect of defendants whose cases were presented in court as ‘aggravated by hostility’ is currently suspended. These figures are not included within this release. Figures on the number of defendants who are recorded as having received an enhanced sentence are included as normal.</t>
  </si>
  <si>
    <t>Tables 9 and 10</t>
  </si>
  <si>
    <t xml:space="preserve">In January 2019 a review of Offence Classifications was undertaken to ensure continued alignment with Department of Justice Northern Ireland. As a result, some updates were made to the Offence Classifications and first implemented within Statistical Bulletin: Cases Involving Hate Crime 2018/19. Previously published figures for financial year 2017/18 were also revised in that bulletin to reflect these changes. It should be noted then that data published prior to 2017/18 will not be directly comparable with the updated Offence Classifications.  </t>
  </si>
  <si>
    <r>
      <t xml:space="preserve">1 </t>
    </r>
    <r>
      <rPr>
        <sz val="8"/>
        <color indexed="8"/>
        <rFont val="Arial"/>
        <family val="2"/>
      </rPr>
      <t>‘Headquarters’ includes Central Casework Section and Fraud and Departmental Section.</t>
    </r>
  </si>
  <si>
    <t xml:space="preserve">  offence(s) involved (see explanatory notes).</t>
  </si>
  <si>
    <t xml:space="preserve">If the Judge is satisfied that the aggravating element is proven, he/she must state so in open court and increase the sentence (i.e. over that which would otherwise have been imposed).  Alternatively, if the court concludes that an offence was aggravated by hostility without it being opened by the prosecution in court, the Judge may state in open court that the offence was aggravated by hostility and increase the sentence accordingly. </t>
  </si>
  <si>
    <r>
      <t xml:space="preserve">Convicted of at least one offence </t>
    </r>
    <r>
      <rPr>
        <vertAlign val="superscript"/>
        <sz val="10"/>
        <color theme="1"/>
        <rFont val="Arial"/>
        <family val="2"/>
      </rPr>
      <t>2,3</t>
    </r>
  </si>
  <si>
    <r>
      <t>Conviction Rate</t>
    </r>
    <r>
      <rPr>
        <b/>
        <vertAlign val="superscript"/>
        <sz val="10"/>
        <color indexed="8"/>
        <rFont val="Arial"/>
        <family val="2"/>
      </rPr>
      <t xml:space="preserve"> 4</t>
    </r>
  </si>
  <si>
    <r>
      <t>Conviction Rate</t>
    </r>
    <r>
      <rPr>
        <sz val="10"/>
        <color indexed="8"/>
        <rFont val="Arial"/>
        <family val="2"/>
      </rPr>
      <t xml:space="preserve"> </t>
    </r>
  </si>
  <si>
    <r>
      <t xml:space="preserve">Convicted of at least one offence </t>
    </r>
    <r>
      <rPr>
        <vertAlign val="superscript"/>
        <sz val="10"/>
        <color theme="1"/>
        <rFont val="Arial"/>
        <family val="2"/>
      </rPr>
      <t>2, 3</t>
    </r>
  </si>
  <si>
    <r>
      <t xml:space="preserve">Table 9:  Cases Considered by a Prosecutor to have Involved Hate Crime which was ‘Aggravated by </t>
    </r>
    <r>
      <rPr>
        <b/>
        <sz val="11"/>
        <color indexed="57"/>
        <rFont val="Arial"/>
        <family val="2"/>
      </rPr>
      <t xml:space="preserve">   </t>
    </r>
    <r>
      <rPr>
        <b/>
        <sz val="11"/>
        <color indexed="20"/>
        <rFont val="Arial"/>
        <family val="2"/>
      </rPr>
      <t xml:space="preserve">  </t>
    </r>
  </si>
  <si>
    <t xml:space="preserve">                Hostility’ - Defendants Dealt with in the Crown Court by Outcome </t>
  </si>
  <si>
    <r>
      <t xml:space="preserve">                 Hostility’ </t>
    </r>
    <r>
      <rPr>
        <b/>
        <vertAlign val="superscript"/>
        <sz val="11"/>
        <color rgb="FF1F707B"/>
        <rFont val="Arial"/>
        <family val="2"/>
      </rPr>
      <t>1</t>
    </r>
    <r>
      <rPr>
        <b/>
        <sz val="11"/>
        <color rgb="FF1F707B"/>
        <rFont val="Arial"/>
        <family val="2"/>
      </rPr>
      <t xml:space="preserve"> - Defendants Dealt with in the Magistrates’ and Youth Courts by Outcome</t>
    </r>
  </si>
  <si>
    <r>
      <t xml:space="preserve">·    </t>
    </r>
    <r>
      <rPr>
        <sz val="10"/>
        <rFont val="Arial"/>
        <family val="2"/>
      </rPr>
      <t xml:space="preserve">‘Racial group’ has the same meaning as in the Race Relations (Northern Ireland) Order 1997. </t>
    </r>
  </si>
  <si>
    <t xml:space="preserve">Number of persons (decisions issued) </t>
  </si>
  <si>
    <t xml:space="preserve">Table 2: Cases Involving Hate Crime - Files Received from Police by Offence Classification </t>
  </si>
  <si>
    <r>
      <t>Percentage Change</t>
    </r>
    <r>
      <rPr>
        <b/>
        <vertAlign val="superscript"/>
        <sz val="10"/>
        <color theme="1"/>
        <rFont val="Arial"/>
        <family val="2"/>
      </rPr>
      <t>3</t>
    </r>
  </si>
  <si>
    <r>
      <t xml:space="preserve">3 </t>
    </r>
    <r>
      <rPr>
        <sz val="8"/>
        <color rgb="FF000000"/>
        <rFont val="Arial"/>
        <family val="2"/>
      </rPr>
      <t>Some percentage changes are stated as ‘N/A’ due to base numbers being too small to allow for the calculation of a percentage.</t>
    </r>
  </si>
  <si>
    <t>Suspect Age</t>
  </si>
  <si>
    <t>17 and under</t>
  </si>
  <si>
    <t>18-25</t>
  </si>
  <si>
    <t>26-35</t>
  </si>
  <si>
    <t>36-45</t>
  </si>
  <si>
    <t>46-55</t>
  </si>
  <si>
    <t>56-65</t>
  </si>
  <si>
    <t>Unknown</t>
  </si>
  <si>
    <r>
      <t xml:space="preserve">2 </t>
    </r>
    <r>
      <rPr>
        <sz val="8"/>
        <color theme="1"/>
        <rFont val="Arial"/>
        <family val="2"/>
      </rPr>
      <t>‘Financial year’ reflects the period from 1 April to 31 March.</t>
    </r>
  </si>
  <si>
    <t>Female</t>
  </si>
  <si>
    <t>Male</t>
  </si>
  <si>
    <t xml:space="preserve"> Table 1a: Cases Involving Hate Crime -  Files Received from Police by PPS Region / Function </t>
  </si>
  <si>
    <r>
      <t xml:space="preserve"> Table 1b: Cases Involving Hate Crime - Files Received by Suspect Age</t>
    </r>
    <r>
      <rPr>
        <b/>
        <vertAlign val="superscript"/>
        <sz val="12"/>
        <color rgb="FF003366"/>
        <rFont val="Arial"/>
        <family val="2"/>
      </rPr>
      <t>1</t>
    </r>
  </si>
  <si>
    <t>66 and over</t>
  </si>
  <si>
    <r>
      <t>Number of Suspects</t>
    </r>
    <r>
      <rPr>
        <vertAlign val="superscript"/>
        <sz val="10"/>
        <color theme="1"/>
        <rFont val="Arial"/>
        <family val="2"/>
      </rPr>
      <t>3</t>
    </r>
  </si>
  <si>
    <r>
      <t xml:space="preserve">3 </t>
    </r>
    <r>
      <rPr>
        <sz val="8"/>
        <color theme="1"/>
        <rFont val="Arial"/>
        <family val="2"/>
      </rPr>
      <t>Total number of suspects on files received by age grouping.</t>
    </r>
  </si>
  <si>
    <t>Suspect Gender</t>
  </si>
  <si>
    <t xml:space="preserve">Table 3a: Cases Involving Hate Crime  - Prosecutorial Decisions Issued by Decision Type </t>
  </si>
  <si>
    <t>Table 3b: Cases Involving Hate Crime  - Prosecutorial Decisions Issued by Decision Type and Suspect Gender</t>
  </si>
  <si>
    <r>
      <t>Type of Decision</t>
    </r>
    <r>
      <rPr>
        <vertAlign val="superscript"/>
        <sz val="10"/>
        <color indexed="8"/>
        <rFont val="Arial"/>
        <family val="2"/>
      </rPr>
      <t>1</t>
    </r>
  </si>
  <si>
    <r>
      <rPr>
        <i/>
        <sz val="10"/>
        <color theme="1"/>
        <rFont val="Arial"/>
        <family val="2"/>
      </rPr>
      <t>Suspect Age</t>
    </r>
    <r>
      <rPr>
        <sz val="10"/>
        <color theme="1"/>
        <rFont val="Arial"/>
        <family val="2"/>
      </rPr>
      <t xml:space="preserve"> refers to the age of the suspect at the time of the incident based on the PSNI record of Date of Birth. </t>
    </r>
  </si>
  <si>
    <r>
      <t xml:space="preserve">                 Hostility’ - Prosecutorial Decisions Issued by Decision Type</t>
    </r>
    <r>
      <rPr>
        <sz val="11"/>
        <color indexed="57"/>
        <rFont val="Arial"/>
        <family val="2"/>
      </rPr>
      <t xml:space="preserve"> </t>
    </r>
    <r>
      <rPr>
        <b/>
        <sz val="11"/>
        <color rgb="FF1F707B"/>
        <rFont val="Arial"/>
        <family val="2"/>
      </rPr>
      <t>and Suspect Gender</t>
    </r>
  </si>
  <si>
    <t xml:space="preserve">Table 7a Cases Considered by a Prosecutor to have Involved Hate Crime which was ‘Aggravated by Hostility’ - Prosecutorial Decisions Issued by Decision Type </t>
  </si>
  <si>
    <t>Table 5 Cases Involving Hate Crime - Defendants Dealt with in the Crown Court by Outcome</t>
  </si>
  <si>
    <t>Table 3b Cases Involving Hate Crime  - Prosecutorial Decisions Issued by Decision Type and Suspect Gender</t>
  </si>
  <si>
    <t>Table 3a Cases Involving Hate Crime  - Prosecutorial Decisions Issued by Decision Type</t>
  </si>
  <si>
    <t>Table 2 Cases Involving Hate Crime - Files Received from Police by Offence Classification</t>
  </si>
  <si>
    <t>Table 1b Cases Involving Hate Crime - Files Received by Suspect Age</t>
  </si>
  <si>
    <t>Table 1a Cases Involving Hate Crime -  Files Received from Police by PPS Region / Function</t>
  </si>
  <si>
    <t>Table 7b Cases Considered by a Prosecutor to have Involved Hate Crime which was ‘Aggravated by Hostility’ - Prosecutorial Decisions Issued by Decision Type and Suspect Gender</t>
  </si>
  <si>
    <t xml:space="preserve">Table 9 Cases Considered by a Prosecutor to have Involved Hate Crime which was ‘Aggravated by Hostility’ - Defendants Dealt with in the Crown Court by Outcome </t>
  </si>
  <si>
    <t xml:space="preserve">Table 7a: Cases Considered by a Prosecutor to have Involved Hate Crime which was ‘Aggravated by  </t>
  </si>
  <si>
    <t xml:space="preserve">Table 7b: Cases Considered by a Prosecutor to have Involved Hate Crime which was ‘Aggravated by  </t>
  </si>
  <si>
    <t>All other offence groups</t>
  </si>
  <si>
    <t>Table 4b Cases Involving Hate Crime - Reasons for No  Prosecution</t>
  </si>
  <si>
    <t>Table 4a Cases Involving Hate Crime  - Prosecutorial Decisions Issued by Primary Offence Classification</t>
  </si>
  <si>
    <t>Table 4a: Cases Involving Hate Crime  - Prosecutions and Diversions Issued by Primary Offence Classification</t>
  </si>
  <si>
    <t>Tables 3a and 3b / Tables 7a and 7b</t>
  </si>
  <si>
    <t xml:space="preserve">For Tables 4a and 8a the Offence Classifications used are standardised across the criminal justice organisations in Northern Ireland. While current classifications continue to mirror the Home Office Recorded Crime Offence Categories, there may be some variation in the offences included within each category. Therefore, data published on Recorded Crime Offence Groups prior to 2014 will not be directly comparable with the Offence Classification. </t>
  </si>
  <si>
    <t>Table 4a / Table 8a</t>
  </si>
  <si>
    <t>Table 4b / Table 8b</t>
  </si>
  <si>
    <t xml:space="preserve">Table 8a: Cases Considered by a Prosecutor to have Involved Hate Crime which was ‘Aggravated by  </t>
  </si>
  <si>
    <t xml:space="preserve">                 Hostility’ - Prosecutions and Diversions Issued by Primary Offence Classification</t>
  </si>
  <si>
    <t>Table 8a Cases Considered by a Prosecutor to have Involved Hate Crime which was ‘Aggravated by Hostility' - Reasons for No  Prosecution</t>
  </si>
  <si>
    <t>Table 8b Cases Considered by a Prosecutor to have Involved Hate Crime which was ‘Aggravated by Hostility' - Prosecutorial Decisions Issued by Primary Offence Classification</t>
  </si>
  <si>
    <t xml:space="preserve">Table 8b: Cases Considered by a Prosecutor to have Involved Hate Crime which </t>
  </si>
  <si>
    <t xml:space="preserve">                was ‘Aggravated by Hostility’ - Reasons for No  Prosecution</t>
  </si>
  <si>
    <r>
      <t xml:space="preserve"> Table 1c: Cases Involving Hate Crime - Files Received by Suspect Gender</t>
    </r>
    <r>
      <rPr>
        <b/>
        <vertAlign val="superscript"/>
        <sz val="12"/>
        <color rgb="FF003366"/>
        <rFont val="Arial"/>
        <family val="2"/>
      </rPr>
      <t>1</t>
    </r>
  </si>
  <si>
    <r>
      <t xml:space="preserve">3 </t>
    </r>
    <r>
      <rPr>
        <sz val="8"/>
        <color theme="1"/>
        <rFont val="Arial"/>
        <family val="2"/>
      </rPr>
      <t>Total number of suspects on files received by gender.</t>
    </r>
  </si>
  <si>
    <t>Table 1c Files Recieved by Suspect Gender</t>
  </si>
  <si>
    <r>
      <t xml:space="preserve">In September 2022, this publication was revised. Additional breakdowns </t>
    </r>
    <r>
      <rPr>
        <sz val="10"/>
        <color rgb="FF000000"/>
        <rFont val="Arial"/>
        <family val="2"/>
      </rPr>
      <t>of age, gender and offence classification have been provided within the data tables in response to both user feedback and a specific recommendation by Criminal Justice Inspection Northern Ireland.  </t>
    </r>
  </si>
  <si>
    <t>Table 4b: Cases Involving Hate Crime - Reasons for No  Prosecution</t>
  </si>
  <si>
    <t xml:space="preserve">Tables 1a, 1b, 1c and Table 2 </t>
  </si>
  <si>
    <t>2 See Explanatory Notes</t>
  </si>
  <si>
    <t>1 See Explanatory Notes</t>
  </si>
  <si>
    <r>
      <t xml:space="preserve"> Table 1d: Cases Involving Hate Crime - Files Received by Victim Age</t>
    </r>
    <r>
      <rPr>
        <b/>
        <vertAlign val="superscript"/>
        <sz val="12"/>
        <color rgb="FF003366"/>
        <rFont val="Arial"/>
        <family val="2"/>
      </rPr>
      <t>1</t>
    </r>
  </si>
  <si>
    <r>
      <t xml:space="preserve">3 </t>
    </r>
    <r>
      <rPr>
        <sz val="8"/>
        <color theme="1"/>
        <rFont val="Arial"/>
        <family val="2"/>
      </rPr>
      <t>Total number of victims on files received by age grouping.</t>
    </r>
  </si>
  <si>
    <r>
      <t>Number of Victims</t>
    </r>
    <r>
      <rPr>
        <vertAlign val="superscript"/>
        <sz val="10"/>
        <color theme="1"/>
        <rFont val="Arial"/>
        <family val="2"/>
      </rPr>
      <t>3,4</t>
    </r>
  </si>
  <si>
    <t>Victim Gender</t>
  </si>
  <si>
    <t>Victim Age</t>
  </si>
  <si>
    <r>
      <t xml:space="preserve"> Table 1e: Cases Involving Hate Crime - Files Received by Victim Gender</t>
    </r>
    <r>
      <rPr>
        <b/>
        <vertAlign val="superscript"/>
        <sz val="12"/>
        <color rgb="FF003366"/>
        <rFont val="Arial"/>
        <family val="2"/>
      </rPr>
      <t>1</t>
    </r>
  </si>
  <si>
    <t>Transgender</t>
  </si>
  <si>
    <t>All Prosecutions / Diversions</t>
  </si>
  <si>
    <r>
      <t xml:space="preserve">Table 6a: Cases Involving Hate Crime </t>
    </r>
    <r>
      <rPr>
        <b/>
        <vertAlign val="superscript"/>
        <sz val="11"/>
        <color rgb="FF1F707B"/>
        <rFont val="Arial"/>
        <family val="2"/>
      </rPr>
      <t>1</t>
    </r>
    <r>
      <rPr>
        <b/>
        <sz val="11"/>
        <color rgb="FF1F707B"/>
        <rFont val="Arial"/>
        <family val="2"/>
      </rPr>
      <t xml:space="preserve"> - Defendants Dealt with in the Magistrates’ and Youth Courts by Outcome</t>
    </r>
  </si>
  <si>
    <t>17 and Under</t>
  </si>
  <si>
    <t>66 and Over</t>
  </si>
  <si>
    <t>Defendant Age</t>
  </si>
  <si>
    <t>Defendant Gender</t>
  </si>
  <si>
    <r>
      <t xml:space="preserve">Table 10b: Cases Considered by a Prosecutor to have Involved Hate Crime which was ‘Aggravated by </t>
    </r>
    <r>
      <rPr>
        <b/>
        <sz val="11"/>
        <color indexed="57"/>
        <rFont val="Arial"/>
        <family val="2"/>
      </rPr>
      <t xml:space="preserve">  </t>
    </r>
  </si>
  <si>
    <r>
      <t xml:space="preserve">                 Hostility’ </t>
    </r>
    <r>
      <rPr>
        <b/>
        <vertAlign val="superscript"/>
        <sz val="11"/>
        <color rgb="FF1F707B"/>
        <rFont val="Arial"/>
        <family val="2"/>
      </rPr>
      <t>1</t>
    </r>
    <r>
      <rPr>
        <b/>
        <sz val="11"/>
        <color rgb="FF1F707B"/>
        <rFont val="Arial"/>
        <family val="2"/>
      </rPr>
      <t xml:space="preserve"> - Defendants Dealt with in the Magistrates’ and Youth Courts by Outcome and Gender</t>
    </r>
  </si>
  <si>
    <r>
      <t xml:space="preserve">Table 10a: Cases Considered by a Prosecutor to have Involved Hate Crime which was ‘Aggravated by </t>
    </r>
    <r>
      <rPr>
        <b/>
        <sz val="11"/>
        <color indexed="57"/>
        <rFont val="Arial"/>
        <family val="2"/>
      </rPr>
      <t xml:space="preserve">  </t>
    </r>
  </si>
  <si>
    <r>
      <t xml:space="preserve">Table 6b: Cases Involving Hate Crime </t>
    </r>
    <r>
      <rPr>
        <b/>
        <vertAlign val="superscript"/>
        <sz val="11"/>
        <color rgb="FF1F707B"/>
        <rFont val="Arial"/>
        <family val="2"/>
      </rPr>
      <t>1</t>
    </r>
    <r>
      <rPr>
        <b/>
        <sz val="11"/>
        <color rgb="FF1F707B"/>
        <rFont val="Arial"/>
        <family val="2"/>
      </rPr>
      <t xml:space="preserve"> - Defendants Dealt with in the Magistrates’ and Youth Courts by Outcome and Age</t>
    </r>
  </si>
  <si>
    <r>
      <t xml:space="preserve">Table 6c: Cases Involving Hate Crime </t>
    </r>
    <r>
      <rPr>
        <b/>
        <vertAlign val="superscript"/>
        <sz val="11"/>
        <color rgb="FF1F707B"/>
        <rFont val="Arial"/>
        <family val="2"/>
      </rPr>
      <t>1</t>
    </r>
    <r>
      <rPr>
        <b/>
        <sz val="11"/>
        <color rgb="FF1F707B"/>
        <rFont val="Arial"/>
        <family val="2"/>
      </rPr>
      <t xml:space="preserve"> - Defendants Dealt with in the Magistrates’ and Youth Courts by Outcome and Gender</t>
    </r>
  </si>
  <si>
    <r>
      <t xml:space="preserve">                 Hostility’ </t>
    </r>
    <r>
      <rPr>
        <b/>
        <vertAlign val="superscript"/>
        <sz val="11"/>
        <color rgb="FF1F707B"/>
        <rFont val="Arial"/>
        <family val="2"/>
      </rPr>
      <t>1</t>
    </r>
    <r>
      <rPr>
        <b/>
        <sz val="11"/>
        <color rgb="FF1F707B"/>
        <rFont val="Arial"/>
        <family val="2"/>
      </rPr>
      <t xml:space="preserve"> - Defendants Dealt with in the Magistrates’ and Youth Courts by Outcome and Age</t>
    </r>
  </si>
  <si>
    <r>
      <t xml:space="preserve">Table 10c: Cases Considered by a Prosecutor to have Involved Hate Crime which was ‘Aggravated by </t>
    </r>
    <r>
      <rPr>
        <b/>
        <sz val="11"/>
        <color indexed="57"/>
        <rFont val="Arial"/>
        <family val="2"/>
      </rPr>
      <t xml:space="preserve">  </t>
    </r>
  </si>
  <si>
    <t>Table 10a Cases Considered by a Prosecutor to have Involved Hate Crime which was ‘Aggravated by Hostility’ - Defendants Dealt with in the Magistrates’ and Youth Courts by Outcome</t>
  </si>
  <si>
    <t>Table 1e Cases Involving Hate Crime - Files Received by Victim Gender</t>
  </si>
  <si>
    <t>Table 6a Cases Involving Hate Crime - Defendants Dealt with in the Magistrates’ and Youth Courts by Outcome</t>
  </si>
  <si>
    <t>Table 6b Cases Involving Hate Crime - Defendants Dealt with in the Magistrates’ and Youth Courts by Outcome and Age</t>
  </si>
  <si>
    <t>Table 6c Cases Involving Hate Crime - Defendants Dealt with in the Magistrates’ and Youth Courts by Outcome and Gender</t>
  </si>
  <si>
    <t>Table 10b Cases Considered by a Prosecutor to have Involved Hate Crime which was ‘Aggravated by Hostility’ - Defendants Dealt with in the Magistrates’ and Youth Courts by Outcome and Age</t>
  </si>
  <si>
    <t>Table 10c Cases Considered by a Prosecutor to have Involved Hate Crime which was ‘Aggravated by Hostility’ - Defendants Dealt with in the Magistrates’ and Youth Courts by Outcome and Gender</t>
  </si>
  <si>
    <t>Table 1d Cases Involving Hate Crime - Files Received by Victim Age</t>
  </si>
  <si>
    <t>Table 4a</t>
  </si>
  <si>
    <t xml:space="preserve">Table 4a contains prosecution decisions issued by Offence Classification (see Table 2 note above). Decisions have been classified based on the ‘principal offence’ recorded against each suspect.  The principal offence for each suspect has been identified using an algorithm presented by the Department of Justice NI to determine the (one) most serious offence at a specified stage in the criminal justice process.  The algorithm involves a sequence of steps designed to order offences, details of which can be found on the DoJ website.  </t>
  </si>
  <si>
    <t>https://www.justice-ni.gov.uk/publications/methodology-paper-adoption-and-implementation-principal-offence-northern-ireland</t>
  </si>
  <si>
    <t>Table 8a</t>
  </si>
  <si>
    <t xml:space="preserve">Table 8a contains prosecution decisions issued by Offence Classification (see Table 2 note above). Decisions have been classified based on the ‘principal offence’ recorded against each suspect.  The principal offence for each suspect has been identified using an algorithm presented by the Department of Justice NI to determine the (one) most serious offence at a specified stage in the criminal justice process.  The algorithm involves a sequence of steps designed to order offences, details of which can be found on the DoJ website.  </t>
  </si>
  <si>
    <t>Tables 1B, 1C, 3B, 6B, 7B, 10B and 10C</t>
  </si>
  <si>
    <r>
      <t xml:space="preserve">Suspect Gender </t>
    </r>
    <r>
      <rPr>
        <sz val="10"/>
        <color theme="1"/>
        <rFont val="Arial"/>
        <family val="2"/>
      </rPr>
      <t>is based on Gender as reported in PSNI records.</t>
    </r>
  </si>
  <si>
    <t>Tables 1D and 1E</t>
  </si>
  <si>
    <r>
      <rPr>
        <i/>
        <sz val="10"/>
        <color theme="1"/>
        <rFont val="Arial"/>
        <family val="2"/>
      </rPr>
      <t>Victim Age</t>
    </r>
    <r>
      <rPr>
        <sz val="10"/>
        <color theme="1"/>
        <rFont val="Arial"/>
        <family val="2"/>
      </rPr>
      <t xml:space="preserve"> refers to the age of the suspect at the time of the incident based on the PSNI record of Date of Birth. </t>
    </r>
  </si>
  <si>
    <r>
      <t xml:space="preserve">Victim Gender </t>
    </r>
    <r>
      <rPr>
        <sz val="10"/>
        <color theme="1"/>
        <rFont val="Arial"/>
        <family val="2"/>
      </rPr>
      <t>is based on Gender as reported in PSNI records.</t>
    </r>
  </si>
  <si>
    <r>
      <t xml:space="preserve">3 </t>
    </r>
    <r>
      <rPr>
        <sz val="8"/>
        <color theme="1"/>
        <rFont val="Arial"/>
        <family val="2"/>
      </rPr>
      <t>Total number of victims on files received by gender.</t>
    </r>
  </si>
  <si>
    <r>
      <t xml:space="preserve">Primary Offence Classification </t>
    </r>
    <r>
      <rPr>
        <vertAlign val="superscript"/>
        <sz val="10"/>
        <color indexed="8"/>
        <rFont val="Arial"/>
        <family val="2"/>
      </rPr>
      <t>1</t>
    </r>
    <r>
      <rPr>
        <vertAlign val="superscript"/>
        <sz val="10"/>
        <color theme="1"/>
        <rFont val="Arial"/>
        <family val="2"/>
      </rPr>
      <t>,2</t>
    </r>
  </si>
  <si>
    <t>Previous Changes to this release</t>
  </si>
  <si>
    <t>-</t>
  </si>
  <si>
    <t>#</t>
  </si>
  <si>
    <t>2024/25</t>
  </si>
  <si>
    <r>
      <t xml:space="preserve">Primary Offence Classification </t>
    </r>
    <r>
      <rPr>
        <vertAlign val="superscript"/>
        <sz val="10"/>
        <color rgb="FF000000"/>
        <rFont val="Arial"/>
        <family val="2"/>
      </rPr>
      <t>1,2</t>
    </r>
  </si>
  <si>
    <r>
      <t>Motivation</t>
    </r>
    <r>
      <rPr>
        <vertAlign val="subscript"/>
        <sz val="10"/>
        <color rgb="FF000000"/>
        <rFont val="Arial"/>
        <family val="2"/>
      </rPr>
      <t xml:space="preserve"> </t>
    </r>
    <r>
      <rPr>
        <vertAlign val="superscript"/>
        <sz val="10"/>
        <color rgb="FF000000"/>
        <rFont val="Arial"/>
        <family val="2"/>
      </rPr>
      <t>1</t>
    </r>
  </si>
  <si>
    <r>
      <t xml:space="preserve">Percentage Change </t>
    </r>
    <r>
      <rPr>
        <b/>
        <vertAlign val="superscript"/>
        <sz val="10"/>
        <color rgb="FF000000"/>
        <rFont val="Arial"/>
        <family val="2"/>
      </rPr>
      <t>2</t>
    </r>
  </si>
  <si>
    <t>Criminal Damage &amp; Arson</t>
  </si>
  <si>
    <t>2025/26</t>
  </si>
  <si>
    <t>2024/25</t>
  </si>
  <si>
    <t>2024/25 and 2025/26</t>
  </si>
  <si>
    <t>Change                                   2024/25 to 2025/26</t>
  </si>
  <si>
    <t xml:space="preserve">                 2025/26
</t>
  </si>
  <si>
    <t>-</t>
  </si>
  <si>
    <t>121</t>
  </si>
  <si>
    <t>#</t>
  </si>
  <si>
    <t>58</t>
  </si>
  <si>
    <t>195</t>
  </si>
  <si>
    <t>68</t>
  </si>
  <si>
    <t>45</t>
  </si>
  <si>
    <t>125</t>
  </si>
  <si>
    <t>25</t>
  </si>
  <si>
    <t>11</t>
  </si>
  <si>
    <t>38</t>
  </si>
  <si>
    <t>5</t>
  </si>
  <si>
    <t>18</t>
  </si>
  <si>
    <t>32</t>
  </si>
  <si>
    <t>14</t>
  </si>
  <si>
    <t>47</t>
  </si>
  <si>
    <t>3</t>
  </si>
  <si>
    <t>7</t>
  </si>
  <si>
    <t>0</t>
  </si>
  <si>
    <t>12</t>
  </si>
  <si>
    <t>6</t>
  </si>
  <si>
    <t>8</t>
  </si>
  <si>
    <t>26</t>
  </si>
  <si>
    <t>272</t>
  </si>
  <si>
    <t>34</t>
  </si>
  <si>
    <t>144</t>
  </si>
  <si>
    <t>456</t>
  </si>
  <si>
    <t>4</t>
  </si>
  <si>
    <t>1</t>
  </si>
  <si>
    <t>82</t>
  </si>
  <si>
    <t>24</t>
  </si>
  <si>
    <t>111</t>
  </si>
  <si>
    <t>60</t>
  </si>
  <si>
    <t>78</t>
  </si>
  <si>
    <t>17</t>
  </si>
  <si>
    <t>13</t>
  </si>
  <si>
    <t>22</t>
  </si>
  <si>
    <t>2</t>
  </si>
  <si>
    <t>10</t>
  </si>
  <si>
    <t>188</t>
  </si>
  <si>
    <t>16</t>
  </si>
  <si>
    <t>53</t>
  </si>
  <si>
    <t>257</t>
  </si>
  <si>
    <t>108</t>
  </si>
  <si>
    <t>151</t>
  </si>
  <si>
    <t>21</t>
  </si>
  <si>
    <t>30</t>
  </si>
  <si>
    <t>69</t>
  </si>
  <si>
    <t>98</t>
  </si>
  <si>
    <t>212</t>
  </si>
  <si>
    <t>15</t>
  </si>
  <si>
    <t>61</t>
  </si>
  <si>
    <t>296</t>
  </si>
  <si>
    <t>2 Based on information recorded by the Northern Ireland Courts and Tribunals Services, during 2025/26, 2 defendants were convicted solely in respect of offences where there was no aggravating feature.</t>
  </si>
  <si>
    <t xml:space="preserve">3 Based on information recorded by the Northern Ireland Courts and Tribunals Service, during 2025/26, 8 of the 19 defendants convicted received an enhanced sentence due to the aggravating feature of the </t>
  </si>
  <si>
    <t>75</t>
  </si>
  <si>
    <t>97</t>
  </si>
  <si>
    <t>54</t>
  </si>
  <si>
    <t>63</t>
  </si>
  <si>
    <t>155</t>
  </si>
  <si>
    <t>27</t>
  </si>
  <si>
    <t>194</t>
  </si>
  <si>
    <t xml:space="preserve">3 Based on information recorded by the Northern Ireland Courts and Tribunals Service, during 2025/26, 87 of the 185 defendants convicted received an enhanced sentence due to the aggravating feature </t>
  </si>
  <si>
    <t>Statistical Bulletin: Cases Involving Hate Crime 2025/26</t>
  </si>
  <si>
    <t>The statistical information provided includes caseloads, prosecutorial decisions and the outcomes of prosecutions at court. Figures are provided for the full 2025/26 (i.e. 1 April 2025 to 31 March 2026) and include comparisons with the equivalent period in 2024/25. Figures in respect of defendants who received enhanced sentences have also been included.</t>
  </si>
  <si>
    <t>Figures are for the year 2025/26</t>
  </si>
  <si>
    <t>The next Statistical Bulletin on Cases Involving Hate Crime covering the period 1 April 2026 to 31 March 2027 will be published August / September 2027</t>
  </si>
  <si>
    <r>
      <rPr>
        <b/>
        <sz val="12"/>
        <color rgb="FF1F707B"/>
        <rFont val="Arial"/>
        <family val="2"/>
      </rPr>
      <t>Public Prosecution Service for Northern Ireland</t>
    </r>
    <r>
      <rPr>
        <b/>
        <sz val="10"/>
        <color rgb="FF1F707B"/>
        <rFont val="Arial"/>
        <family val="2"/>
      </rPr>
      <t xml:space="preserve">
</t>
    </r>
    <r>
      <rPr>
        <b/>
        <sz val="22"/>
        <color rgb="FF1F707B"/>
        <rFont val="Arial"/>
        <family val="2"/>
      </rPr>
      <t xml:space="preserve">Statistical Bulletin: Cases Involving Hate Crime
</t>
    </r>
    <r>
      <rPr>
        <b/>
        <sz val="18"/>
        <color rgb="FF1F707B"/>
        <rFont val="Arial"/>
        <family val="2"/>
      </rPr>
      <t>1 April 2025 - 31 March 2026</t>
    </r>
  </si>
  <si>
    <t>Belfast Region</t>
  </si>
  <si>
    <t>Northern &amp; Western Region</t>
  </si>
  <si>
    <t>Southern &amp; Eastern Region</t>
  </si>
  <si>
    <t>comparing between 2025/26 and 2024/25.</t>
  </si>
  <si>
    <t xml:space="preserve">2 Based on information recorded by the Northern Ireland Courts and Tribunals Services during 2025/26, 9 defendants were convicted solely in respect of offences where there was no 
aggravating feature. Excluding these defendants, the overall conviction rate for 2025/26 was 73.0% (see explanatory notes).
</t>
  </si>
  <si>
    <r>
      <t xml:space="preserve">                 2025/26</t>
    </r>
    <r>
      <rPr>
        <vertAlign val="superscript"/>
        <sz val="10"/>
        <color rgb="FF1F707B"/>
        <rFont val="Arial"/>
        <family val="2"/>
      </rPr>
      <t>2</t>
    </r>
  </si>
  <si>
    <r>
      <t>3 D</t>
    </r>
    <r>
      <rPr>
        <sz val="8"/>
        <color indexed="8"/>
        <rFont val="Arial"/>
        <family val="2"/>
      </rPr>
      <t>ue to the move to a new three region model in Autumn 2025, the 2025/26 regional figures are not directly comparable with previous years.</t>
    </r>
  </si>
  <si>
    <r>
      <t>% Change (Files Received) 2024/25 to 2025/26</t>
    </r>
    <r>
      <rPr>
        <b/>
        <vertAlign val="superscript"/>
        <sz val="10"/>
        <color rgb="FF000000"/>
        <rFont val="Arial"/>
        <family val="2"/>
      </rPr>
      <t>3</t>
    </r>
  </si>
  <si>
    <t>4 'Number of Victims' refers to number of victims on a file and these are not all necessarily victims of a hate crime offence.</t>
  </si>
  <si>
    <t>2 ‘Financial year’ reflects the period from 1 April to 31 March.</t>
  </si>
  <si>
    <r>
      <t>1</t>
    </r>
    <r>
      <rPr>
        <u/>
        <vertAlign val="superscript"/>
        <sz val="8"/>
        <color theme="10"/>
        <rFont val="Arial"/>
        <family val="2"/>
      </rPr>
      <t xml:space="preserve"> </t>
    </r>
    <r>
      <rPr>
        <u/>
        <sz val="8"/>
        <color theme="10"/>
        <rFont val="Arial"/>
        <family val="2"/>
      </rPr>
      <t>See explanatory notes</t>
    </r>
  </si>
  <si>
    <t>1 See explanatory notes</t>
  </si>
  <si>
    <r>
      <rPr>
        <u/>
        <sz val="8"/>
        <color indexed="30"/>
        <rFont val="Arial"/>
        <family val="2"/>
      </rPr>
      <t>1 See Explanatory Notes</t>
    </r>
  </si>
  <si>
    <t xml:space="preserve">2 Please note that ‘ongoing technical constraints’ referred to in previous editions of this bulletin have now been resolved; a number of previously unclassified offences have now been classified.  As such, a degree of caution is advised when </t>
  </si>
  <si>
    <r>
      <rPr>
        <u/>
        <sz val="8"/>
        <color indexed="30"/>
        <rFont val="Arial"/>
        <family val="2"/>
      </rPr>
      <t>2 See Explanatory Notes</t>
    </r>
  </si>
  <si>
    <t>*</t>
  </si>
  <si>
    <t>"*" refers to a category where a detailed breakdown cannot be provided due to small numbers involved.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</si>
</sst>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6" x14ac:knownFonts="1">
    <font>
      <sz val="11"/>
      <color theme="1"/>
      <name val="Calibri"/>
      <family val="2"/>
      <scheme val="minor"/>
    </font>
    <font>
      <u/>
      <sz val="11"/>
      <color theme="10"/>
      <name val="Calibri"/>
      <family val="2"/>
    </font>
    <font>
      <b/>
      <sz val="10"/>
      <color rgb="FF1F707B"/>
      <name val="Arial"/>
      <family val="2"/>
    </font>
    <font>
      <b/>
      <u/>
      <sz val="12"/>
      <color rgb="FF1F707B"/>
      <name val="Arial"/>
      <family val="2"/>
    </font>
    <font>
      <b/>
      <u/>
      <sz val="10"/>
      <color rgb="FF000000"/>
      <name val="Arial"/>
      <family val="2"/>
    </font>
    <font>
      <sz val="10"/>
      <color rgb="FF000000"/>
      <name val="Arial"/>
      <family val="2"/>
    </font>
    <font>
      <b/>
      <sz val="10"/>
      <color theme="1"/>
      <name val="Arial"/>
      <family val="2"/>
    </font>
    <font>
      <i/>
      <sz val="10"/>
      <color theme="1"/>
      <name val="Arial"/>
      <family val="2"/>
    </font>
    <font>
      <sz val="10"/>
      <color theme="1"/>
      <name val="Arial"/>
      <family val="2"/>
    </font>
    <font>
      <sz val="10"/>
      <color theme="1"/>
      <name val="Symbol"/>
      <family val="1"/>
    </font>
    <font>
      <b/>
      <sz val="14"/>
      <color rgb="FF1F707B"/>
      <name val="Arial"/>
      <family val="2"/>
    </font>
    <font>
      <sz val="11"/>
      <color theme="1"/>
      <name val="Calibri"/>
      <family val="2"/>
    </font>
    <font>
      <b/>
      <u/>
      <sz val="10"/>
      <color theme="1"/>
      <name val="Arial"/>
      <family val="2"/>
    </font>
    <font>
      <u/>
      <sz val="8"/>
      <color theme="10"/>
      <name val="Arial"/>
      <family val="2"/>
    </font>
    <font>
      <sz val="8"/>
      <color theme="1"/>
      <name val="Arial"/>
      <family val="2"/>
    </font>
    <font>
      <sz val="10"/>
      <color rgb="FF1F707B"/>
      <name val="Arial"/>
      <family val="2"/>
    </font>
    <font>
      <sz val="10"/>
      <color rgb="FF660066"/>
      <name val="Arial"/>
      <family val="2"/>
    </font>
    <font>
      <sz val="9"/>
      <color theme="1"/>
      <name val="Arial"/>
      <family val="2"/>
    </font>
    <font>
      <b/>
      <sz val="12"/>
      <color theme="1"/>
      <name val="Arial"/>
      <family val="2"/>
    </font>
    <font>
      <b/>
      <sz val="11"/>
      <color rgb="FF1F707B"/>
      <name val="Arial"/>
      <family val="2"/>
    </font>
    <font>
      <sz val="8"/>
      <color rgb="FF000000"/>
      <name val="Arial"/>
      <family val="2"/>
    </font>
    <font>
      <b/>
      <sz val="12"/>
      <color rgb="FF003366"/>
      <name val="Arial"/>
      <family val="2"/>
    </font>
    <font>
      <sz val="10"/>
      <color rgb="FF003366"/>
      <name val="Arial"/>
      <family val="2"/>
    </font>
    <font>
      <sz val="11"/>
      <color theme="1"/>
      <name val="Arial"/>
      <family val="2"/>
    </font>
    <font>
      <b/>
      <sz val="10"/>
      <color rgb="FF000000"/>
      <name val="Arial"/>
      <family val="2"/>
    </font>
    <font>
      <b/>
      <sz val="11"/>
      <color theme="1"/>
      <name val="Arial"/>
      <family val="2"/>
    </font>
    <font>
      <b/>
      <sz val="9.5"/>
      <color theme="1"/>
      <name val="Arial"/>
      <family val="2"/>
    </font>
    <font>
      <sz val="12"/>
      <color theme="1"/>
      <name val="Times New Roman"/>
      <family val="1"/>
    </font>
    <font>
      <b/>
      <sz val="12"/>
      <color rgb="FF660066"/>
      <name val="Arial"/>
      <family val="2"/>
    </font>
    <font>
      <sz val="11"/>
      <color rgb="FF000000"/>
      <name val="Arial"/>
      <family val="2"/>
    </font>
    <font>
      <sz val="9"/>
      <color rgb="FF000000"/>
      <name val="Arial"/>
      <family val="2"/>
    </font>
    <font>
      <b/>
      <sz val="11"/>
      <color rgb="FF660066"/>
      <name val="Arial"/>
      <family val="2"/>
    </font>
    <font>
      <b/>
      <sz val="11"/>
      <color rgb="FF800080"/>
      <name val="Arial"/>
      <family val="2"/>
    </font>
    <font>
      <sz val="4"/>
      <color theme="1"/>
      <name val="Arial"/>
      <family val="2"/>
    </font>
    <font>
      <b/>
      <sz val="11"/>
      <color theme="1"/>
      <name val="Calibri"/>
      <family val="2"/>
    </font>
    <font>
      <sz val="6"/>
      <color theme="1"/>
      <name val="Arial"/>
      <family val="2"/>
    </font>
    <font>
      <sz val="10"/>
      <color theme="1"/>
      <name val="Calibri"/>
      <family val="2"/>
    </font>
    <font>
      <sz val="11"/>
      <color rgb="FF1F707B"/>
      <name val="Calibri"/>
      <family val="2"/>
    </font>
    <font>
      <u/>
      <sz val="10"/>
      <color theme="10"/>
      <name val="Arial"/>
      <family val="2"/>
    </font>
    <font>
      <sz val="10"/>
      <color indexed="8"/>
      <name val="Arial"/>
      <family val="2"/>
    </font>
    <font>
      <sz val="10"/>
      <color indexed="30"/>
      <name val="Arial"/>
      <family val="2"/>
    </font>
    <font>
      <u/>
      <sz val="10"/>
      <color indexed="30"/>
      <name val="Arial"/>
      <family val="2"/>
    </font>
    <font>
      <vertAlign val="superscript"/>
      <sz val="10"/>
      <color indexed="8"/>
      <name val="Arial"/>
      <family val="2"/>
    </font>
    <font>
      <u/>
      <sz val="8"/>
      <color indexed="30"/>
      <name val="Arial"/>
      <family val="2"/>
    </font>
    <font>
      <vertAlign val="subscript"/>
      <sz val="10"/>
      <color indexed="8"/>
      <name val="Arial"/>
      <family val="2"/>
    </font>
    <font>
      <i/>
      <sz val="10"/>
      <color indexed="8"/>
      <name val="Arial"/>
      <family val="2"/>
    </font>
    <font>
      <sz val="7"/>
      <name val="Times New Roman"/>
      <family val="1"/>
    </font>
    <font>
      <sz val="10"/>
      <name val="Arial"/>
      <family val="2"/>
    </font>
    <font>
      <b/>
      <sz val="10"/>
      <name val="Arial"/>
      <family val="2"/>
    </font>
    <font>
      <sz val="10"/>
      <color indexed="63"/>
      <name val="Times New Roman"/>
      <family val="1"/>
    </font>
    <font>
      <sz val="8"/>
      <color indexed="8"/>
      <name val="Arial"/>
      <family val="2"/>
    </font>
    <font>
      <b/>
      <vertAlign val="superscript"/>
      <sz val="10"/>
      <color indexed="8"/>
      <name val="Arial"/>
      <family val="2"/>
    </font>
    <font>
      <b/>
      <vertAlign val="superscript"/>
      <sz val="9.5"/>
      <color indexed="8"/>
      <name val="Arial"/>
      <family val="2"/>
    </font>
    <font>
      <sz val="11"/>
      <color indexed="57"/>
      <name val="Arial"/>
      <family val="2"/>
    </font>
    <font>
      <b/>
      <vertAlign val="superscript"/>
      <sz val="11"/>
      <color rgb="FF1F707B"/>
      <name val="Arial"/>
      <family val="2"/>
    </font>
    <font>
      <b/>
      <vertAlign val="superscript"/>
      <sz val="11"/>
      <color indexed="8"/>
      <name val="Calibri"/>
      <family val="2"/>
    </font>
    <font>
      <vertAlign val="superscript"/>
      <sz val="10"/>
      <color theme="1"/>
      <name val="Arial"/>
      <family val="2"/>
    </font>
    <font>
      <b/>
      <sz val="11"/>
      <color indexed="57"/>
      <name val="Arial"/>
      <family val="2"/>
    </font>
    <font>
      <b/>
      <sz val="11"/>
      <color indexed="20"/>
      <name val="Arial"/>
      <family val="2"/>
    </font>
    <font>
      <b/>
      <vertAlign val="superscript"/>
      <sz val="10"/>
      <color theme="1"/>
      <name val="Arial"/>
      <family val="2"/>
    </font>
    <font>
      <u/>
      <vertAlign val="superscript"/>
      <sz val="8"/>
      <color theme="10"/>
      <name val="Arial"/>
      <family val="2"/>
    </font>
    <font>
      <b/>
      <vertAlign val="superscript"/>
      <sz val="12"/>
      <color rgb="FF003366"/>
      <name val="Arial"/>
      <family val="2"/>
    </font>
    <font>
      <vertAlign val="superscript"/>
      <sz val="10"/>
      <color rgb="FF1F707B"/>
      <name val="Arial"/>
      <family val="2"/>
    </font>
    <font>
      <b/>
      <sz val="12"/>
      <color rgb="FF1F707B"/>
      <name val="Arial"/>
      <family val="2"/>
    </font>
    <font>
      <b/>
      <sz val="22"/>
      <color rgb="FF1F707B"/>
      <name val="Arial"/>
      <family val="2"/>
    </font>
    <font>
      <b/>
      <sz val="18"/>
      <color rgb="FF1F707B"/>
      <name val="Arial"/>
      <family val="2"/>
    </font>
    <font>
      <vertAlign val="superscript"/>
      <sz val="10"/>
      <color rgb="FF000000"/>
      <name val="Arial"/>
      <family val="2"/>
    </font>
    <font>
      <vertAlign val="subscript"/>
      <sz val="10"/>
      <color rgb="FF000000"/>
      <name val="Arial"/>
      <family val="2"/>
    </font>
    <font>
      <b/>
      <vertAlign val="superscript"/>
      <sz val="10"/>
      <color rgb="FF000000"/>
      <name val="Arial"/>
      <family val="2"/>
    </font>
    <font>
      <u/>
      <sz val="11"/>
      <color theme="10"/>
      <name val="Calibri"/>
      <family val="2"/>
      <scheme val="minor"/>
    </font>
    <font>
      <u/>
      <sz val="8"/>
      <color rgb="FF0066CC"/>
      <name val="Arial"/>
      <family val="2"/>
    </font>
    <font>
      <u/>
      <sz val="8"/>
      <color rgb="FF0563C1"/>
      <name val="Arial"/>
      <family val="2"/>
    </font>
    <font>
      <sz val="8"/>
      <name val="Arial"/>
      <family val="2"/>
    </font>
    <font>
      <sz val="8"/>
      <color theme="1"/>
      <name val="Arial"/>
    </font>
    <font>
      <sz val="11"/>
      <color theme="1"/>
      <name val="Calibri"/>
    </font>
    <font>
      <sz val="11"/>
      <color rgb="FF000000"/>
      <name val="Calibri"/>
      <family val="2"/>
      <scheme val="minor"/>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1F707B"/>
        <bgColor indexed="64"/>
      </patternFill>
    </fill>
  </fills>
  <borders count="19">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style="medium">
        <color rgb="FF000000"/>
      </top>
      <bottom style="medium">
        <color indexed="64"/>
      </bottom>
      <diagonal/>
    </border>
    <border>
      <left/>
      <right/>
      <top style="medium">
        <color indexed="64"/>
      </top>
      <bottom/>
      <diagonal/>
    </border>
    <border>
      <left/>
      <right/>
      <top/>
      <bottom style="medium">
        <color rgb="FF000000"/>
      </bottom>
      <diagonal/>
    </border>
    <border>
      <left/>
      <right/>
      <top style="medium">
        <color indexed="64"/>
      </top>
      <bottom style="medium">
        <color rgb="FF000000"/>
      </bottom>
      <diagonal/>
    </border>
    <border>
      <left/>
      <right/>
      <top/>
      <bottom style="thin">
        <color indexed="64"/>
      </bottom>
      <diagonal/>
    </border>
    <border>
      <left/>
      <right/>
      <top/>
      <bottom style="thin">
        <color rgb="FFFFFFFF"/>
      </bottom>
      <diagonal/>
    </border>
    <border>
      <left/>
      <right/>
      <top style="thin">
        <color rgb="FFFFFFFF"/>
      </top>
      <bottom/>
      <diagonal/>
    </border>
    <border>
      <left style="medium">
        <color indexed="64"/>
      </left>
      <right style="medium">
        <color rgb="FFFFFFFF"/>
      </right>
      <top style="medium">
        <color indexed="64"/>
      </top>
      <bottom style="medium">
        <color indexed="64"/>
      </bottom>
      <diagonal/>
    </border>
    <border>
      <left style="medium">
        <color rgb="FFFFFFFF"/>
      </left>
      <right style="medium">
        <color indexed="64"/>
      </right>
      <top style="medium">
        <color indexed="64"/>
      </top>
      <bottom style="medium">
        <color indexed="64"/>
      </bottom>
      <diagonal/>
    </border>
    <border>
      <left/>
      <right/>
      <top style="thin">
        <color indexed="64"/>
      </top>
      <bottom style="medium">
        <color indexed="64"/>
      </bottom>
      <diagonal/>
    </border>
    <border>
      <left/>
      <right/>
      <top style="thin">
        <color indexed="64"/>
      </top>
      <bottom/>
      <diagonal/>
    </border>
  </borders>
  <cellStyleXfs count="2">
    <xf numFmtId="0" fontId="0" fillId="0" borderId="0"/>
    <xf numFmtId="0" fontId="69" fillId="0" borderId="0" applyNumberFormat="0" applyFill="0" applyBorder="0" applyAlignment="0" applyProtection="0"/>
  </cellStyleXfs>
  <cellXfs count="196">
    <xf numFmtId="0" fontId="0" fillId="0" borderId="0" xfId="0"/>
    <xf numFmtId="0" fontId="1" fillId="0" borderId="0" xfId="0" applyFont="1"/>
    <xf numFmtId="0" fontId="2" fillId="0" borderId="0" xfId="0" applyFont="1" applyAlignment="1">
      <alignment wrapText="1"/>
    </xf>
    <xf numFmtId="0" fontId="3" fillId="0" borderId="0" xfId="0" applyFont="1" applyAlignment="1">
      <alignment horizontal="left" wrapText="1"/>
    </xf>
    <xf numFmtId="0" fontId="4" fillId="2" borderId="0" xfId="0" applyFont="1" applyFill="1" applyAlignment="1">
      <alignment horizontal="justify" vertical="center"/>
    </xf>
    <xf numFmtId="0" fontId="5" fillId="2" borderId="0" xfId="0" applyFont="1" applyFill="1" applyAlignment="1">
      <alignment horizontal="justify" vertical="center"/>
    </xf>
    <xf numFmtId="0" fontId="1" fillId="2" borderId="0" xfId="0" applyFont="1" applyFill="1"/>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left" vertical="center"/>
    </xf>
    <xf numFmtId="0" fontId="9" fillId="0" borderId="0" xfId="0" applyFont="1" applyAlignment="1">
      <alignment horizontal="left" vertical="center" indent="3"/>
    </xf>
    <xf numFmtId="0" fontId="8" fillId="0" borderId="0" xfId="0" applyFont="1" applyAlignment="1">
      <alignment vertical="center" wrapText="1"/>
    </xf>
    <xf numFmtId="0" fontId="8" fillId="0" borderId="0" xfId="0" applyFont="1" applyAlignment="1">
      <alignment horizontal="left" vertical="center" wrapText="1"/>
    </xf>
    <xf numFmtId="0" fontId="10" fillId="0" borderId="0" xfId="0" applyFont="1" applyAlignment="1">
      <alignment vertical="center"/>
    </xf>
    <xf numFmtId="0" fontId="11" fillId="0" borderId="0" xfId="0" applyFont="1" applyAlignment="1">
      <alignment horizontal="left" vertical="center" wrapText="1"/>
    </xf>
    <xf numFmtId="0" fontId="11" fillId="0" borderId="0" xfId="0" applyFont="1" applyAlignment="1">
      <alignment wrapText="1"/>
    </xf>
    <xf numFmtId="0" fontId="8" fillId="3" borderId="0" xfId="0" applyFont="1" applyFill="1" applyAlignment="1">
      <alignment vertical="center" wrapText="1"/>
    </xf>
    <xf numFmtId="0" fontId="11" fillId="3" borderId="0" xfId="0" applyFont="1" applyFill="1" applyAlignment="1">
      <alignment wrapText="1"/>
    </xf>
    <xf numFmtId="0" fontId="8" fillId="0" borderId="0" xfId="0" applyFont="1" applyAlignment="1">
      <alignment horizontal="justify" vertical="center"/>
    </xf>
    <xf numFmtId="0" fontId="12"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xf>
    <xf numFmtId="0" fontId="12" fillId="0" borderId="0" xfId="0" applyFont="1" applyAlignment="1">
      <alignment horizontal="justify" vertical="center"/>
    </xf>
    <xf numFmtId="0" fontId="8" fillId="0" borderId="0" xfId="0" applyFont="1" applyAlignment="1">
      <alignment horizontal="justify" vertical="center" wrapText="1"/>
    </xf>
    <xf numFmtId="0" fontId="7" fillId="0" borderId="0" xfId="0" applyFont="1" applyAlignment="1">
      <alignment horizontal="justify" vertical="center"/>
    </xf>
    <xf numFmtId="0" fontId="12"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vertical="center" wrapText="1"/>
    </xf>
    <xf numFmtId="164" fontId="11" fillId="0" borderId="0" xfId="0" applyNumberFormat="1" applyFont="1"/>
    <xf numFmtId="0" fontId="6" fillId="0" borderId="1" xfId="0" applyFont="1" applyBorder="1" applyAlignment="1">
      <alignment vertical="center" wrapText="1"/>
    </xf>
    <xf numFmtId="164" fontId="6" fillId="0" borderId="1" xfId="0" applyNumberFormat="1" applyFont="1" applyBorder="1" applyAlignment="1">
      <alignment horizontal="center" vertical="center"/>
    </xf>
    <xf numFmtId="0" fontId="15" fillId="0" borderId="1" xfId="0" applyFont="1" applyBorder="1" applyAlignment="1">
      <alignment vertical="center"/>
    </xf>
    <xf numFmtId="0" fontId="11" fillId="0" borderId="1" xfId="0" applyFont="1" applyBorder="1" applyAlignment="1">
      <alignment vertical="center" wrapText="1"/>
    </xf>
    <xf numFmtId="0" fontId="16" fillId="0" borderId="1" xfId="0" applyFont="1" applyBorder="1" applyAlignment="1">
      <alignment vertical="center"/>
    </xf>
    <xf numFmtId="9" fontId="11" fillId="0" borderId="0" xfId="0" applyNumberFormat="1" applyFont="1"/>
    <xf numFmtId="0" fontId="8" fillId="0" borderId="1" xfId="0" applyFont="1" applyBorder="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18" fillId="0" borderId="1" xfId="0" applyFont="1" applyBorder="1" applyAlignment="1">
      <alignment vertical="center"/>
    </xf>
    <xf numFmtId="0" fontId="19" fillId="0" borderId="0" xfId="0" applyFont="1" applyAlignment="1">
      <alignment vertical="center"/>
    </xf>
    <xf numFmtId="0" fontId="20" fillId="0" borderId="0" xfId="0" applyFont="1" applyAlignment="1">
      <alignment vertical="center"/>
    </xf>
    <xf numFmtId="0" fontId="11" fillId="0" borderId="1" xfId="0" applyFont="1" applyBorder="1"/>
    <xf numFmtId="0" fontId="15" fillId="0" borderId="1" xfId="0" applyFont="1" applyBorder="1" applyAlignment="1">
      <alignment vertical="top" wrapText="1"/>
    </xf>
    <xf numFmtId="0" fontId="21" fillId="3" borderId="0" xfId="0" applyFont="1" applyFill="1" applyAlignment="1">
      <alignment vertical="center"/>
    </xf>
    <xf numFmtId="0" fontId="22" fillId="3" borderId="0" xfId="0" applyFont="1" applyFill="1" applyAlignment="1">
      <alignment vertical="center"/>
    </xf>
    <xf numFmtId="164" fontId="23" fillId="3" borderId="0" xfId="0" applyNumberFormat="1" applyFont="1" applyFill="1"/>
    <xf numFmtId="3" fontId="23" fillId="3" borderId="0" xfId="0" applyNumberFormat="1" applyFont="1" applyFill="1"/>
    <xf numFmtId="0" fontId="13" fillId="3" borderId="0" xfId="0" applyFont="1" applyFill="1" applyAlignment="1">
      <alignment vertical="center" wrapText="1"/>
    </xf>
    <xf numFmtId="0" fontId="14" fillId="3" borderId="0" xfId="0" applyFont="1" applyFill="1" applyAlignment="1">
      <alignment vertical="center" wrapText="1"/>
    </xf>
    <xf numFmtId="0" fontId="14" fillId="3" borderId="0" xfId="0" applyFont="1" applyFill="1" applyAlignment="1">
      <alignment vertical="center"/>
    </xf>
    <xf numFmtId="0" fontId="1" fillId="3" borderId="0" xfId="0" applyFont="1" applyFill="1" applyAlignment="1">
      <alignment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wrapText="1"/>
    </xf>
    <xf numFmtId="0" fontId="19" fillId="0" borderId="0" xfId="0" applyFont="1"/>
    <xf numFmtId="0" fontId="8" fillId="0" borderId="1" xfId="0" applyFont="1" applyBorder="1"/>
    <xf numFmtId="0" fontId="8" fillId="0" borderId="2" xfId="0" applyFont="1" applyBorder="1" applyAlignment="1">
      <alignment horizontal="center" vertical="center"/>
    </xf>
    <xf numFmtId="164" fontId="6" fillId="0" borderId="0" xfId="0" applyNumberFormat="1" applyFont="1" applyAlignment="1">
      <alignment horizontal="center" vertical="center"/>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5" fillId="0" borderId="0" xfId="0" applyFont="1" applyAlignment="1">
      <alignment horizontal="center" vertical="center"/>
    </xf>
    <xf numFmtId="0" fontId="24" fillId="0" borderId="0" xfId="0" applyFont="1" applyAlignment="1">
      <alignment horizontal="center" vertical="center"/>
    </xf>
    <xf numFmtId="0" fontId="6" fillId="0" borderId="0" xfId="0" applyFont="1" applyAlignment="1">
      <alignment horizontal="center" vertical="center" wrapText="1"/>
    </xf>
    <xf numFmtId="0" fontId="25" fillId="0" borderId="1" xfId="0" applyFont="1" applyBorder="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164" fontId="24" fillId="0" borderId="1" xfId="0" applyNumberFormat="1" applyFont="1" applyBorder="1" applyAlignment="1">
      <alignment horizontal="center" vertical="center"/>
    </xf>
    <xf numFmtId="0" fontId="8" fillId="0" borderId="0" xfId="0" applyFont="1"/>
    <xf numFmtId="0" fontId="11" fillId="0" borderId="0" xfId="0" applyFont="1" applyAlignment="1">
      <alignment vertical="center"/>
    </xf>
    <xf numFmtId="0" fontId="14" fillId="0" borderId="1" xfId="0" applyFont="1" applyBorder="1" applyAlignment="1">
      <alignment vertical="center"/>
    </xf>
    <xf numFmtId="0" fontId="15" fillId="0" borderId="0" xfId="0" applyFont="1" applyAlignment="1">
      <alignment vertical="center"/>
    </xf>
    <xf numFmtId="0" fontId="8" fillId="0" borderId="2" xfId="0" applyFont="1" applyBorder="1" applyAlignment="1">
      <alignment vertical="center" wrapText="1"/>
    </xf>
    <xf numFmtId="0" fontId="16" fillId="0" borderId="0" xfId="0" applyFont="1" applyAlignment="1">
      <alignment horizontal="center" vertical="center"/>
    </xf>
    <xf numFmtId="0" fontId="18" fillId="0" borderId="0" xfId="0" applyFont="1" applyAlignment="1">
      <alignment horizontal="center" vertical="center"/>
    </xf>
    <xf numFmtId="0" fontId="13" fillId="0" borderId="0" xfId="0" applyFont="1" applyAlignment="1">
      <alignment horizontal="center" vertical="center" wrapText="1"/>
    </xf>
    <xf numFmtId="0" fontId="8" fillId="0" borderId="8" xfId="0" applyFont="1" applyBorder="1" applyAlignment="1">
      <alignment horizontal="center" vertical="center"/>
    </xf>
    <xf numFmtId="0" fontId="6" fillId="0" borderId="8"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left" vertical="center"/>
    </xf>
    <xf numFmtId="0" fontId="20" fillId="0" borderId="0" xfId="0" applyFont="1"/>
    <xf numFmtId="0" fontId="26" fillId="0" borderId="1" xfId="0" applyFont="1" applyBorder="1" applyAlignment="1">
      <alignment vertical="center"/>
    </xf>
    <xf numFmtId="0" fontId="27" fillId="0" borderId="0" xfId="0" applyFont="1" applyAlignment="1">
      <alignment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xf>
    <xf numFmtId="0" fontId="14" fillId="0" borderId="0" xfId="0" applyFont="1" applyAlignment="1">
      <alignment vertical="center"/>
    </xf>
    <xf numFmtId="0" fontId="8"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28" fillId="0" borderId="0" xfId="0" applyFont="1" applyAlignment="1">
      <alignment horizontal="center" vertical="center"/>
    </xf>
    <xf numFmtId="0" fontId="8" fillId="0" borderId="9" xfId="0" applyFont="1" applyBorder="1" applyAlignment="1">
      <alignment vertical="center"/>
    </xf>
    <xf numFmtId="0" fontId="8" fillId="0" borderId="0" xfId="0" applyFont="1" applyAlignment="1">
      <alignment horizontal="center"/>
    </xf>
    <xf numFmtId="164" fontId="27" fillId="0" borderId="0" xfId="0" applyNumberFormat="1" applyFont="1" applyAlignment="1">
      <alignment vertical="center" wrapText="1"/>
    </xf>
    <xf numFmtId="0" fontId="6"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left" vertical="center"/>
    </xf>
    <xf numFmtId="0" fontId="8" fillId="0" borderId="1" xfId="0" applyFont="1" applyBorder="1" applyAlignment="1">
      <alignment vertical="center" wrapText="1"/>
    </xf>
    <xf numFmtId="0" fontId="25" fillId="0" borderId="0" xfId="0" applyFont="1" applyAlignment="1">
      <alignment horizontal="center" vertical="center"/>
    </xf>
    <xf numFmtId="0" fontId="14" fillId="0" borderId="0" xfId="0" applyFont="1" applyAlignment="1">
      <alignment horizontal="center" vertical="center" wrapText="1"/>
    </xf>
    <xf numFmtId="0" fontId="5" fillId="0" borderId="0" xfId="0" applyFont="1" applyAlignment="1">
      <alignment vertical="center"/>
    </xf>
    <xf numFmtId="0" fontId="29" fillId="0" borderId="0" xfId="0" applyFont="1" applyAlignment="1">
      <alignment vertical="center"/>
    </xf>
    <xf numFmtId="0" fontId="29" fillId="0" borderId="0" xfId="0" applyFont="1"/>
    <xf numFmtId="0" fontId="29" fillId="0" borderId="1" xfId="0" applyFont="1" applyBorder="1"/>
    <xf numFmtId="0" fontId="30" fillId="0" borderId="2" xfId="0" applyFont="1" applyBorder="1" applyAlignment="1">
      <alignment horizontal="center" vertical="center"/>
    </xf>
    <xf numFmtId="0" fontId="30" fillId="0" borderId="8" xfId="0" applyFont="1" applyBorder="1" applyAlignment="1">
      <alignment horizontal="center" vertical="center"/>
    </xf>
    <xf numFmtId="0" fontId="24" fillId="0" borderId="0" xfId="0" applyFont="1" applyAlignment="1">
      <alignment vertical="center"/>
    </xf>
    <xf numFmtId="0" fontId="24" fillId="0" borderId="0" xfId="0" applyFont="1" applyAlignment="1">
      <alignment vertical="center" wrapText="1"/>
    </xf>
    <xf numFmtId="0" fontId="24" fillId="0" borderId="1" xfId="0" applyFont="1" applyBorder="1" applyAlignment="1">
      <alignment vertical="center" wrapText="1"/>
    </xf>
    <xf numFmtId="0" fontId="5" fillId="0" borderId="0" xfId="0" applyFont="1"/>
    <xf numFmtId="0" fontId="5" fillId="0" borderId="1" xfId="0" applyFont="1" applyBorder="1"/>
    <xf numFmtId="0" fontId="8" fillId="0" borderId="2" xfId="0" applyFont="1" applyBorder="1" applyAlignment="1">
      <alignment vertical="center"/>
    </xf>
    <xf numFmtId="0" fontId="31" fillId="0" borderId="0" xfId="0" applyFont="1" applyAlignment="1">
      <alignment vertical="center" wrapText="1"/>
    </xf>
    <xf numFmtId="0" fontId="19" fillId="0" borderId="0" xfId="0" applyFont="1" applyAlignment="1">
      <alignment horizontal="left" vertical="center"/>
    </xf>
    <xf numFmtId="0" fontId="14" fillId="0" borderId="0" xfId="0" applyFont="1"/>
    <xf numFmtId="0" fontId="11" fillId="0" borderId="0" xfId="0" applyFont="1" applyAlignment="1">
      <alignment horizontal="center" vertical="center"/>
    </xf>
    <xf numFmtId="0" fontId="16" fillId="0" borderId="0" xfId="0" applyFont="1" applyAlignment="1">
      <alignment vertical="center"/>
    </xf>
    <xf numFmtId="0" fontId="32" fillId="0" borderId="0" xfId="0" applyFont="1" applyAlignment="1">
      <alignment vertical="center"/>
    </xf>
    <xf numFmtId="0" fontId="25" fillId="0" borderId="0" xfId="0" applyFont="1" applyAlignment="1">
      <alignment vertical="center"/>
    </xf>
    <xf numFmtId="0" fontId="33" fillId="0" borderId="1" xfId="0" applyFont="1" applyBorder="1" applyAlignment="1">
      <alignment vertical="center"/>
    </xf>
    <xf numFmtId="0" fontId="13" fillId="0" borderId="0" xfId="0" applyFont="1" applyAlignment="1">
      <alignment vertical="center"/>
    </xf>
    <xf numFmtId="0" fontId="11" fillId="0" borderId="2" xfId="0" applyFont="1" applyBorder="1"/>
    <xf numFmtId="164" fontId="11" fillId="0" borderId="0" xfId="0" applyNumberFormat="1" applyFont="1" applyAlignment="1">
      <alignment vertical="center" wrapText="1"/>
    </xf>
    <xf numFmtId="0" fontId="34" fillId="0" borderId="1" xfId="0" applyFont="1" applyBorder="1"/>
    <xf numFmtId="0" fontId="11" fillId="0" borderId="1" xfId="0" applyFont="1" applyBorder="1" applyAlignment="1">
      <alignment vertical="center"/>
    </xf>
    <xf numFmtId="0" fontId="35" fillId="0" borderId="0" xfId="0" applyFont="1" applyAlignment="1">
      <alignment vertical="center"/>
    </xf>
    <xf numFmtId="1" fontId="6" fillId="0" borderId="0" xfId="0" applyNumberFormat="1" applyFont="1" applyAlignment="1">
      <alignment horizontal="center" vertical="center"/>
    </xf>
    <xf numFmtId="0" fontId="6" fillId="0" borderId="1" xfId="0" applyFont="1" applyBorder="1" applyAlignment="1">
      <alignment horizontal="center"/>
    </xf>
    <xf numFmtId="0" fontId="8" fillId="0" borderId="0" xfId="0" applyFont="1" applyAlignment="1">
      <alignment vertical="top" wrapText="1"/>
    </xf>
    <xf numFmtId="0" fontId="36" fillId="0" borderId="0" xfId="0" applyFont="1" applyAlignment="1">
      <alignment wrapText="1"/>
    </xf>
    <xf numFmtId="0" fontId="11" fillId="4" borderId="0" xfId="0" applyFont="1" applyFill="1" applyAlignment="1">
      <alignment horizontal="center"/>
    </xf>
    <xf numFmtId="0" fontId="6" fillId="0" borderId="0" xfId="0" applyFont="1" applyAlignment="1">
      <alignment horizontal="left" vertical="center" wrapText="1"/>
    </xf>
    <xf numFmtId="0" fontId="37" fillId="4" borderId="0" xfId="0" applyFont="1" applyFill="1" applyAlignment="1">
      <alignment horizontal="center"/>
    </xf>
    <xf numFmtId="0" fontId="8" fillId="0" borderId="0" xfId="0" applyFont="1" applyAlignment="1">
      <alignment horizontal="left" vertical="top" wrapText="1"/>
    </xf>
    <xf numFmtId="0" fontId="8" fillId="3" borderId="0" xfId="0" applyFont="1" applyFill="1" applyAlignment="1">
      <alignment horizontal="left" wrapText="1"/>
    </xf>
    <xf numFmtId="0" fontId="1" fillId="0" borderId="0" xfId="0" applyFont="1" applyAlignment="1">
      <alignment horizontal="left" vertical="top" wrapText="1"/>
    </xf>
    <xf numFmtId="0" fontId="8" fillId="3" borderId="0" xfId="0" applyFont="1" applyFill="1" applyAlignment="1">
      <alignment horizontal="left" vertical="top" wrapText="1"/>
    </xf>
    <xf numFmtId="0" fontId="8" fillId="0" borderId="0" xfId="0" applyFont="1" applyAlignment="1">
      <alignment horizontal="justify" vertical="top"/>
    </xf>
    <xf numFmtId="0" fontId="38" fillId="0" borderId="0" xfId="0" applyFont="1"/>
    <xf numFmtId="0" fontId="11" fillId="0" borderId="0" xfId="0" applyFont="1"/>
    <xf numFmtId="0" fontId="6" fillId="0" borderId="0" xfId="0" applyFont="1" applyAlignment="1">
      <alignment horizontal="left" wrapText="1"/>
    </xf>
    <xf numFmtId="15" fontId="6" fillId="0" borderId="0" xfId="0" applyNumberFormat="1" applyFont="1" applyAlignment="1">
      <alignment horizontal="left" vertical="top"/>
    </xf>
    <xf numFmtId="0" fontId="8" fillId="0" borderId="0" xfId="0" applyFont="1" applyAlignment="1">
      <alignment wrapText="1"/>
    </xf>
    <xf numFmtId="0" fontId="2" fillId="0" borderId="0" xfId="0" applyFont="1" applyAlignment="1">
      <alignment horizontal="left" wrapText="1"/>
    </xf>
    <xf numFmtId="0" fontId="2" fillId="0" borderId="0" xfId="0" applyFont="1" applyAlignment="1">
      <alignment vertical="center" wrapText="1"/>
    </xf>
    <xf numFmtId="0" fontId="37" fillId="0" borderId="0" xfId="0" applyFont="1"/>
    <xf numFmtId="0" fontId="2" fillId="3" borderId="0" xfId="0" applyFont="1" applyFill="1" applyAlignment="1">
      <alignment horizontal="left" vertical="top"/>
    </xf>
    <xf numFmtId="0" fontId="15" fillId="0" borderId="0" xfId="0" applyFont="1" applyAlignment="1">
      <alignment wrapText="1"/>
    </xf>
    <xf numFmtId="0" fontId="8" fillId="0" borderId="12" xfId="0" applyFont="1" applyBorder="1" applyAlignment="1">
      <alignment vertical="center"/>
    </xf>
    <xf numFmtId="0" fontId="6" fillId="0" borderId="12" xfId="0" applyFont="1" applyBorder="1" applyAlignment="1">
      <alignment vertical="center"/>
    </xf>
    <xf numFmtId="0" fontId="6" fillId="0" borderId="12"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71" fillId="0" borderId="0" xfId="0" applyFont="1" applyAlignment="1">
      <alignment vertical="center" wrapText="1"/>
    </xf>
    <xf numFmtId="0" fontId="20" fillId="0" borderId="0" xfId="0" applyFont="1" applyAlignment="1">
      <alignment vertical="center" wrapText="1"/>
    </xf>
    <xf numFmtId="0" fontId="69" fillId="0" borderId="0" xfId="1" applyAlignment="1">
      <alignment vertical="center" wrapText="1"/>
    </xf>
    <xf numFmtId="0" fontId="0" fillId="0" borderId="1" xfId="0" applyBorder="1"/>
    <xf numFmtId="0" fontId="24" fillId="0" borderId="15" xfId="0" applyFont="1" applyBorder="1" applyAlignment="1">
      <alignment horizontal="left" wrapText="1"/>
    </xf>
    <xf numFmtId="164" fontId="24" fillId="0" borderId="16" xfId="0" applyNumberFormat="1" applyFont="1" applyBorder="1" applyAlignment="1">
      <alignment horizontal="center" vertical="top"/>
    </xf>
    <xf numFmtId="0" fontId="6" fillId="0" borderId="17" xfId="0" applyFont="1" applyBorder="1" applyAlignment="1">
      <alignment horizontal="center" vertical="center"/>
    </xf>
    <xf numFmtId="0" fontId="0" fillId="0" borderId="18" xfId="0" applyBorder="1"/>
    <xf numFmtId="0" fontId="72" fillId="0" borderId="14" xfId="0" applyFont="1" applyBorder="1" applyAlignment="1">
      <alignment vertical="center"/>
    </xf>
    <xf numFmtId="0" fontId="17" fillId="0" borderId="2" xfId="0" applyFont="1" applyBorder="1" applyAlignment="1">
      <alignment horizontal="center" vertical="center" wrapText="1"/>
    </xf>
    <xf numFmtId="0" fontId="8" fillId="0" borderId="17" xfId="0" applyFont="1" applyBorder="1" applyAlignment="1">
      <alignment vertical="center"/>
    </xf>
    <xf numFmtId="0" fontId="6" fillId="0" borderId="17" xfId="0" applyFont="1" applyBorder="1" applyAlignment="1">
      <alignment vertical="center"/>
    </xf>
    <xf numFmtId="0" fontId="5" fillId="0" borderId="8" xfId="0" applyFont="1" applyBorder="1" applyAlignment="1">
      <alignment horizontal="center" vertical="center"/>
    </xf>
    <xf numFmtId="0" fontId="73" fillId="0" borderId="0" xfId="0" applyFont="1" applyAlignment="1">
      <alignment vertical="center" wrapText="1"/>
    </xf>
    <xf numFmtId="0" fontId="72" fillId="0" borderId="13" xfId="0" applyFont="1" applyBorder="1" applyAlignment="1">
      <alignment horizontal="left" vertical="center"/>
    </xf>
    <xf numFmtId="0" fontId="70" fillId="0" borderId="0" xfId="0" applyFont="1" applyAlignment="1">
      <alignment vertical="center" wrapText="1"/>
    </xf>
    <xf numFmtId="0" fontId="13" fillId="0" borderId="0" xfId="1" applyFont="1" applyAlignment="1">
      <alignment vertical="center" wrapText="1"/>
    </xf>
    <xf numFmtId="0" fontId="75" fillId="0" borderId="0" xfId="0" applyFont="1"/>
    <xf numFmtId="0" fontId="6" fillId="0" borderId="0" xfId="0" applyFont="1" applyAlignment="1">
      <alignment horizontal="center"/>
    </xf>
    <xf numFmtId="0" fontId="14" fillId="0" borderId="0" xfId="0" applyFont="1" applyAlignment="1">
      <alignment vertical="center" wrapText="1"/>
    </xf>
    <xf numFmtId="0" fontId="11" fillId="0" borderId="0" xfId="0" applyFont="1" applyAlignment="1">
      <alignment vertical="center" wrapText="1"/>
    </xf>
    <xf numFmtId="0" fontId="13" fillId="0" borderId="0" xfId="0" applyFont="1" applyAlignment="1">
      <alignment vertical="center" wrapText="1"/>
    </xf>
    <xf numFmtId="0" fontId="73" fillId="0" borderId="0" xfId="0" applyFont="1" applyAlignment="1">
      <alignment vertical="center" wrapText="1"/>
    </xf>
    <xf numFmtId="0" fontId="74" fillId="0" borderId="0" xfId="0" applyFont="1" applyAlignment="1">
      <alignment vertical="center" wrapText="1"/>
    </xf>
    <xf numFmtId="0" fontId="20" fillId="0" borderId="0" xfId="0" applyFont="1" applyAlignment="1">
      <alignment vertical="center" wrapText="1"/>
    </xf>
    <xf numFmtId="0" fontId="13" fillId="0" borderId="9" xfId="0" applyFont="1" applyBorder="1" applyAlignment="1">
      <alignment vertical="center" wrapText="1"/>
    </xf>
    <xf numFmtId="0" fontId="14" fillId="0" borderId="0" xfId="0" applyFont="1" applyAlignment="1">
      <alignment wrapText="1"/>
    </xf>
    <xf numFmtId="0" fontId="11" fillId="0" borderId="0" xfId="0" applyFont="1" applyAlignment="1">
      <alignment wrapText="1"/>
    </xf>
    <xf numFmtId="0" fontId="14" fillId="0" borderId="0" xfId="0" applyFont="1" applyAlignment="1">
      <alignment vertical="center"/>
    </xf>
    <xf numFmtId="0" fontId="11" fillId="0" borderId="0" xfId="0" applyFont="1" applyAlignment="1">
      <alignment vertical="center"/>
    </xf>
    <xf numFmtId="0" fontId="14" fillId="0" borderId="0" xfId="0" applyFont="1" applyAlignment="1">
      <alignment horizontal="left" vertical="center" wrapText="1"/>
    </xf>
    <xf numFmtId="0" fontId="14" fillId="3" borderId="0" xfId="0" applyFont="1" applyFill="1" applyAlignment="1">
      <alignment vertical="top" wrapText="1"/>
    </xf>
    <xf numFmtId="0" fontId="2" fillId="0" borderId="0" xfId="0" applyFont="1" applyAlignment="1">
      <alignment wrapText="1"/>
    </xf>
    <xf numFmtId="0" fontId="38" fillId="0" borderId="0" xfId="0" applyFont="1" applyAlignment="1">
      <alignment horizontal="left"/>
    </xf>
    <xf numFmtId="0" fontId="8"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190500</xdr:rowOff>
    </xdr:from>
    <xdr:to>
      <xdr:col>4</xdr:col>
      <xdr:colOff>9525</xdr:colOff>
      <xdr:row>0</xdr:row>
      <xdr:rowOff>1009650</xdr:rowOff>
    </xdr:to>
    <xdr:pic>
      <xdr:nvPicPr>
        <xdr:cNvPr id="1088" name="Picture 2" descr="NISRA-acronym-bilingual">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2375" y="190500"/>
          <a:ext cx="1928813"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172808</xdr:colOff>
      <xdr:row>0</xdr:row>
      <xdr:rowOff>195265</xdr:rowOff>
    </xdr:from>
    <xdr:to>
      <xdr:col>7</xdr:col>
      <xdr:colOff>452437</xdr:colOff>
      <xdr:row>0</xdr:row>
      <xdr:rowOff>1200151</xdr:rowOff>
    </xdr:to>
    <xdr:pic>
      <xdr:nvPicPr>
        <xdr:cNvPr id="5" name="Picture 4" descr="PPS Logo">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54471" y="195265"/>
          <a:ext cx="2222729" cy="1004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5</xdr:row>
      <xdr:rowOff>28575</xdr:rowOff>
    </xdr:from>
    <xdr:to>
      <xdr:col>2</xdr:col>
      <xdr:colOff>2219325</xdr:colOff>
      <xdr:row>10</xdr:row>
      <xdr:rowOff>80963</xdr:rowOff>
    </xdr:to>
    <xdr:pic>
      <xdr:nvPicPr>
        <xdr:cNvPr id="2091" name="Picture 2">
          <a:extLst>
            <a:ext uri="{FF2B5EF4-FFF2-40B4-BE49-F238E27FC236}">
              <a16:creationId xmlns:a16="http://schemas.microsoft.com/office/drawing/2014/main" id="{00000000-0008-0000-0C00-00002B0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257300"/>
          <a:ext cx="2200275" cy="1004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2328864</xdr:colOff>
      <xdr:row>5</xdr:row>
      <xdr:rowOff>4763</xdr:rowOff>
    </xdr:from>
    <xdr:to>
      <xdr:col>3</xdr:col>
      <xdr:colOff>2238375</xdr:colOff>
      <xdr:row>10</xdr:row>
      <xdr:rowOff>57149</xdr:rowOff>
    </xdr:to>
    <xdr:pic>
      <xdr:nvPicPr>
        <xdr:cNvPr id="5" name="Picture 4" descr="PPS Logo">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19989" y="1233488"/>
          <a:ext cx="2295524" cy="1004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justice-ni.gov.uk/publications/methodology-paper-adoption-and-implementation-principal-offence-northern-ireland" TargetMode="External"/><Relationship Id="rId1" Type="http://schemas.openxmlformats.org/officeDocument/2006/relationships/hyperlink" Target="https://www.justice-ni.gov.uk/publications/methodology-paper-adoption-and-implementation-principal-offence-northern-ireland"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nfo@pps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zoomScaleNormal="100" workbookViewId="0"/>
  </sheetViews>
  <sheetFormatPr defaultColWidth="10.90625" defaultRowHeight="14.5" x14ac:dyDescent="0.35"/>
  <cols>
    <col min="1" max="1" width="52.36328125" customWidth="1"/>
    <col min="2" max="2" width="9.08984375" customWidth="1"/>
  </cols>
  <sheetData>
    <row r="1" spans="1:1" ht="107" customHeight="1" x14ac:dyDescent="0.5">
      <c r="A1" s="2" t="s">
        <v>356</v>
      </c>
    </row>
    <row r="2" spans="1:1" ht="15.65" customHeight="1" x14ac:dyDescent="0.35">
      <c r="A2" s="3" t="s">
        <v>42</v>
      </c>
    </row>
    <row r="3" spans="1:1" x14ac:dyDescent="0.35">
      <c r="A3" s="1" t="s">
        <v>209</v>
      </c>
    </row>
    <row r="4" spans="1:1" x14ac:dyDescent="0.35">
      <c r="A4" s="1" t="s">
        <v>208</v>
      </c>
    </row>
    <row r="5" spans="1:1" x14ac:dyDescent="0.35">
      <c r="A5" s="1" t="s">
        <v>230</v>
      </c>
    </row>
    <row r="6" spans="1:1" x14ac:dyDescent="0.35">
      <c r="A6" s="1" t="s">
        <v>263</v>
      </c>
    </row>
    <row r="7" spans="1:1" x14ac:dyDescent="0.35">
      <c r="A7" s="1" t="s">
        <v>257</v>
      </c>
    </row>
    <row r="8" spans="1:1" x14ac:dyDescent="0.35">
      <c r="A8" s="1" t="s">
        <v>207</v>
      </c>
    </row>
    <row r="9" spans="1:1" x14ac:dyDescent="0.35">
      <c r="A9" s="1" t="s">
        <v>206</v>
      </c>
    </row>
    <row r="10" spans="1:1" x14ac:dyDescent="0.35">
      <c r="A10" s="1" t="s">
        <v>205</v>
      </c>
    </row>
    <row r="11" spans="1:1" x14ac:dyDescent="0.35">
      <c r="A11" s="1" t="s">
        <v>216</v>
      </c>
    </row>
    <row r="12" spans="1:1" x14ac:dyDescent="0.35">
      <c r="A12" s="1" t="s">
        <v>215</v>
      </c>
    </row>
    <row r="13" spans="1:1" x14ac:dyDescent="0.35">
      <c r="A13" s="1" t="s">
        <v>204</v>
      </c>
    </row>
    <row r="14" spans="1:1" x14ac:dyDescent="0.35">
      <c r="A14" s="1" t="s">
        <v>258</v>
      </c>
    </row>
    <row r="15" spans="1:1" x14ac:dyDescent="0.35">
      <c r="A15" s="1" t="s">
        <v>259</v>
      </c>
    </row>
    <row r="16" spans="1:1" x14ac:dyDescent="0.35">
      <c r="A16" s="1" t="s">
        <v>260</v>
      </c>
    </row>
    <row r="17" spans="1:1" x14ac:dyDescent="0.35">
      <c r="A17" s="1" t="s">
        <v>203</v>
      </c>
    </row>
    <row r="18" spans="1:1" x14ac:dyDescent="0.35">
      <c r="A18" s="1" t="s">
        <v>210</v>
      </c>
    </row>
    <row r="19" spans="1:1" x14ac:dyDescent="0.35">
      <c r="A19" s="1" t="s">
        <v>224</v>
      </c>
    </row>
    <row r="20" spans="1:1" x14ac:dyDescent="0.35">
      <c r="A20" s="1" t="s">
        <v>225</v>
      </c>
    </row>
    <row r="21" spans="1:1" x14ac:dyDescent="0.35">
      <c r="A21" s="1" t="s">
        <v>211</v>
      </c>
    </row>
    <row r="22" spans="1:1" x14ac:dyDescent="0.35">
      <c r="A22" s="1" t="s">
        <v>256</v>
      </c>
    </row>
    <row r="23" spans="1:1" x14ac:dyDescent="0.35">
      <c r="A23" s="1" t="s">
        <v>261</v>
      </c>
    </row>
    <row r="24" spans="1:1" x14ac:dyDescent="0.35">
      <c r="A24" s="1" t="s">
        <v>262</v>
      </c>
    </row>
  </sheetData>
  <hyperlinks>
    <hyperlink ref="A3" location="'Table 1A'!A1" display="Table 1a Cases Involving Hate Crime -  Files Received from Police by PPS Region / Function 2020/21 and 2021/22" xr:uid="{00000000-0004-0000-0000-000000000000}"/>
    <hyperlink ref="A8" location="'Table 2'!A1" display="Table 2 Cases Involving Hate Crime - Files Received from Police by Offence Classification 2020/21 and 2021/22" xr:uid="{00000000-0004-0000-0000-000001000000}"/>
    <hyperlink ref="A9" location="'Table 3A'!A1" display="Table 3a Cases Involving Hate Crime  - Prosecutorial Decisions Issued by Decision Type 2020/21 and 2021/22" xr:uid="{00000000-0004-0000-0000-000002000000}"/>
    <hyperlink ref="A12" location="'Table 4B'!A1" display="Table 4b Cases Involving Hate Crime - Reasons for No  Prosecution" xr:uid="{00000000-0004-0000-0000-000003000000}"/>
    <hyperlink ref="A13" location="'Table 5'!A1" display="Table 5 Cases Involving Hate Crime - Defendants Dealt with in the Crown Court by Outcome 2020/21 and 2021/22" xr:uid="{00000000-0004-0000-0000-000004000000}"/>
    <hyperlink ref="A14" location="'Table 6A'!A1" display="Table 6a Cases Involving Hate Crime - Defendants Dealt with in the Magistrates’ and Youth Courts by Outcome" xr:uid="{00000000-0004-0000-0000-000005000000}"/>
    <hyperlink ref="A17" location="'Table 7A'!A1" display="Table 7a Cases Considered by a Prosecutor to have Involved Hate Crime which was ‘Aggravated by Hostility’ - Prosecutorial Decisions Issued by Decision Type " xr:uid="{00000000-0004-0000-0000-000006000000}"/>
    <hyperlink ref="A19" location="'Table 8A'!A1" display="Table 8a Cases Considered by a Prosecutor to have Involved Hate Crime which was ‘Aggravated by Hostility' - Reasons for No  Prosecution" xr:uid="{00000000-0004-0000-0000-000007000000}"/>
    <hyperlink ref="A21" location="'Table 9'!A1" display="Table 9 Cases Considered by a Prosecutor to have Involved Hate Crime which was ‘Aggravated by  " xr:uid="{00000000-0004-0000-0000-000008000000}"/>
    <hyperlink ref="A4" location="'Table 1B'!A1" display="Table 1b Cases Involving Hate Crime - Files Received by Suspect Age 2021-22" xr:uid="{00000000-0004-0000-0000-000009000000}"/>
    <hyperlink ref="A5" location="'Table 1C'!A1" display="Table 1c Files Recieved by Victim Gender 2021/22" xr:uid="{00000000-0004-0000-0000-00000A000000}"/>
    <hyperlink ref="A10" location="'Table 3B'!A1" display="Table 3b Cases Involving Hate Crime  - Prosecutorial Decisions Issued by Decision Type and Suspect Gender 2021/22" xr:uid="{00000000-0004-0000-0000-00000B000000}"/>
    <hyperlink ref="A18" location="'Table 7B'!A1" display="Table 7b Cases Considered by a Prosecutor to have Involved Hate Crime which was ‘Aggravated by " xr:uid="{00000000-0004-0000-0000-00000C000000}"/>
    <hyperlink ref="A11" location="'Table 4A'!A1" display="Table 4a Cases Involving Hate Crime  - Prosecutorial Decisions Issued by Primary Offence Classification" xr:uid="{00000000-0004-0000-0000-00000D000000}"/>
    <hyperlink ref="A20" location="'Table 8B'!A1" display="Table 8b Cases Considered by a Prosecutor to have Involved Hate Crime which was ‘Aggravated by Hostility' - Prosecutorial Decisions Issued by Primary Offence Classification" xr:uid="{00000000-0004-0000-0000-00000E000000}"/>
    <hyperlink ref="A22" location="'Table 10a'!A1" display="Table 10a Cases Considered by a Prosecutor to have Involved Hate Crime which was ‘Aggravated by Hostility’ - Defendants Dealt with in the Magistrates’ and Youth Courts by Outcome" xr:uid="{00000000-0004-0000-0000-00000F000000}"/>
    <hyperlink ref="A7" location="'Table 1E'!A1" display="Table 1e Cases Involving Hate Crime - Files Received by Victim Gender" xr:uid="{00000000-0004-0000-0000-000010000000}"/>
    <hyperlink ref="A6" location="'Table 1D'!A1" display=" Table 1d Cases Involving Hate Crime - Files Received by Victim Age" xr:uid="{00000000-0004-0000-0000-000011000000}"/>
    <hyperlink ref="A15" location="'Table 6B'!A1" display="Table 6b Cases Involving Hate Crime - Defendants Dealt with in the Magistrates’ and Youth Courts by Outcome and Age" xr:uid="{00000000-0004-0000-0000-000012000000}"/>
    <hyperlink ref="A16" location="'Table 6C'!A1" display="Table 6c Cases Involving Hate Crime - Defendants Dealt with in the Magistrates’ and Youth Courts by Outcome and Gender" xr:uid="{00000000-0004-0000-0000-000013000000}"/>
    <hyperlink ref="A23" location="'Table 10B'!A1" display="Table 10a Cases Considered by a Prosecutor to have Involved Hate Crime which was ‘Aggravated by Hostility’ - Defendants Dealt with in the Magistrates’ and Youth Courts by Outcome and Age" xr:uid="{00000000-0004-0000-0000-000014000000}"/>
    <hyperlink ref="A24" location="'Table 10C'!A1" display="Table 10c Cases Considered by a Prosecutor to have Involved Hate Crime which was ‘Aggravated by Hostility’ - Defendants Dealt with in the Magistrates’ and Youth Courts by Outcome and Gender" xr:uid="{00000000-0004-0000-0000-000015000000}"/>
  </hyperlink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84"/>
  <sheetViews>
    <sheetView zoomScaleNormal="100" workbookViewId="0"/>
  </sheetViews>
  <sheetFormatPr defaultColWidth="10.90625" defaultRowHeight="14.5" x14ac:dyDescent="0.35"/>
  <cols>
    <col min="1" max="1" width="145.36328125" customWidth="1"/>
  </cols>
  <sheetData>
    <row r="1" spans="1:29" ht="18" customHeight="1" x14ac:dyDescent="0.35">
      <c r="A1" s="13"/>
    </row>
    <row r="2" spans="1:29" x14ac:dyDescent="0.35">
      <c r="A2" s="19" t="s">
        <v>75</v>
      </c>
    </row>
    <row r="3" spans="1:29" x14ac:dyDescent="0.35">
      <c r="A3" s="7" t="s">
        <v>76</v>
      </c>
    </row>
    <row r="4" spans="1:29" ht="48.75" customHeight="1" x14ac:dyDescent="0.35">
      <c r="A4" s="12" t="s">
        <v>77</v>
      </c>
      <c r="B4" s="14"/>
      <c r="C4" s="14"/>
      <c r="D4" s="14"/>
      <c r="E4" s="14"/>
      <c r="F4" s="14"/>
      <c r="G4" s="14"/>
      <c r="H4" s="14"/>
      <c r="I4" s="14"/>
      <c r="J4" s="14"/>
      <c r="K4" s="14"/>
      <c r="L4" s="14"/>
      <c r="M4" s="14"/>
      <c r="N4" s="14"/>
      <c r="O4" s="14"/>
      <c r="P4" s="14"/>
      <c r="Q4" s="14"/>
      <c r="R4" s="12"/>
      <c r="S4" s="12"/>
      <c r="T4" s="12"/>
      <c r="U4" s="12"/>
      <c r="V4" s="12"/>
      <c r="W4" s="12"/>
      <c r="X4" s="12"/>
      <c r="Y4" s="12"/>
      <c r="Z4" s="12"/>
      <c r="AA4" s="12"/>
      <c r="AB4" s="12"/>
      <c r="AC4" s="12"/>
    </row>
    <row r="5" spans="1:29" x14ac:dyDescent="0.35">
      <c r="A5" s="21" t="s">
        <v>78</v>
      </c>
    </row>
    <row r="6" spans="1:29" x14ac:dyDescent="0.35">
      <c r="A6" s="8" t="s">
        <v>79</v>
      </c>
    </row>
    <row r="7" spans="1:29" ht="46.5" customHeight="1" x14ac:dyDescent="0.35">
      <c r="A7" s="11" t="s">
        <v>80</v>
      </c>
      <c r="B7" s="15"/>
      <c r="C7" s="15"/>
      <c r="D7" s="15"/>
      <c r="E7" s="15"/>
      <c r="F7" s="15"/>
      <c r="G7" s="15"/>
      <c r="H7" s="15"/>
      <c r="I7" s="15"/>
      <c r="J7" s="15"/>
      <c r="K7" s="15"/>
      <c r="L7" s="15"/>
      <c r="M7" s="15"/>
      <c r="N7" s="15"/>
      <c r="O7" s="15"/>
      <c r="P7" s="15"/>
      <c r="Q7" s="15"/>
    </row>
    <row r="8" spans="1:29" x14ac:dyDescent="0.35">
      <c r="A8" s="8" t="s">
        <v>60</v>
      </c>
    </row>
    <row r="9" spans="1:29" ht="50.25" customHeight="1" x14ac:dyDescent="0.35">
      <c r="A9" s="11" t="s">
        <v>81</v>
      </c>
      <c r="B9" s="15"/>
      <c r="C9" s="15"/>
      <c r="D9" s="15"/>
      <c r="E9" s="15"/>
      <c r="F9" s="15"/>
      <c r="G9" s="15"/>
      <c r="H9" s="15"/>
      <c r="I9" s="15"/>
      <c r="J9" s="15"/>
      <c r="K9" s="15"/>
      <c r="L9" s="15"/>
      <c r="M9" s="15"/>
      <c r="N9" s="15"/>
      <c r="O9" s="15"/>
      <c r="P9" s="15"/>
      <c r="Q9" s="15"/>
    </row>
    <row r="10" spans="1:29" x14ac:dyDescent="0.35">
      <c r="A10" s="8" t="s">
        <v>82</v>
      </c>
    </row>
    <row r="11" spans="1:29" ht="30.75" customHeight="1" x14ac:dyDescent="0.35">
      <c r="A11" s="11" t="s">
        <v>83</v>
      </c>
      <c r="B11" s="15"/>
      <c r="C11" s="15"/>
      <c r="D11" s="15"/>
      <c r="E11" s="15"/>
      <c r="F11" s="15"/>
      <c r="G11" s="15"/>
      <c r="H11" s="15"/>
      <c r="I11" s="15"/>
      <c r="J11" s="15"/>
      <c r="K11" s="15"/>
      <c r="L11" s="15"/>
      <c r="M11" s="15"/>
      <c r="N11" s="15"/>
      <c r="O11" s="15"/>
      <c r="P11" s="15"/>
      <c r="Q11" s="15"/>
    </row>
    <row r="12" spans="1:29" x14ac:dyDescent="0.35">
      <c r="A12" s="8" t="s">
        <v>84</v>
      </c>
    </row>
    <row r="13" spans="1:29" ht="41.75" customHeight="1" x14ac:dyDescent="0.35">
      <c r="A13" s="11" t="s">
        <v>85</v>
      </c>
      <c r="B13" s="15"/>
      <c r="C13" s="15"/>
      <c r="D13" s="15"/>
      <c r="E13" s="15"/>
      <c r="F13" s="15"/>
      <c r="G13" s="15"/>
      <c r="H13" s="15"/>
      <c r="I13" s="15"/>
      <c r="J13" s="15"/>
      <c r="K13" s="15"/>
      <c r="L13" s="15"/>
      <c r="M13" s="15"/>
      <c r="N13" s="15"/>
      <c r="O13" s="15"/>
      <c r="P13" s="15"/>
      <c r="Q13" s="15"/>
    </row>
    <row r="14" spans="1:29" x14ac:dyDescent="0.35">
      <c r="A14" s="8" t="s">
        <v>86</v>
      </c>
    </row>
    <row r="15" spans="1:29" ht="39.75" customHeight="1" x14ac:dyDescent="0.35">
      <c r="A15" s="11" t="s">
        <v>87</v>
      </c>
      <c r="B15" s="15"/>
      <c r="C15" s="15"/>
      <c r="D15" s="15"/>
      <c r="E15" s="15"/>
      <c r="F15" s="15"/>
      <c r="G15" s="15"/>
      <c r="H15" s="15"/>
      <c r="I15" s="15"/>
      <c r="J15" s="15"/>
      <c r="K15" s="15"/>
      <c r="L15" s="15"/>
      <c r="M15" s="15"/>
      <c r="N15" s="15"/>
      <c r="O15" s="15"/>
      <c r="P15" s="15"/>
      <c r="Q15" s="15"/>
    </row>
    <row r="16" spans="1:29" x14ac:dyDescent="0.35">
      <c r="A16" s="8" t="s">
        <v>62</v>
      </c>
    </row>
    <row r="17" spans="1:17" ht="42" customHeight="1" x14ac:dyDescent="0.35">
      <c r="A17" s="11" t="s">
        <v>88</v>
      </c>
      <c r="B17" s="15"/>
      <c r="C17" s="15"/>
      <c r="D17" s="15"/>
      <c r="E17" s="15"/>
      <c r="F17" s="15"/>
      <c r="G17" s="15"/>
      <c r="H17" s="15"/>
      <c r="I17" s="15"/>
      <c r="J17" s="15"/>
      <c r="K17" s="15"/>
      <c r="L17" s="15"/>
      <c r="M17" s="15"/>
      <c r="N17" s="15"/>
      <c r="O17" s="15"/>
      <c r="P17" s="15"/>
      <c r="Q17" s="15"/>
    </row>
    <row r="18" spans="1:17" ht="29.25" customHeight="1" x14ac:dyDescent="0.35">
      <c r="A18" s="11" t="s">
        <v>89</v>
      </c>
      <c r="B18" s="15"/>
      <c r="C18" s="15"/>
      <c r="D18" s="15"/>
      <c r="E18" s="15"/>
      <c r="F18" s="15"/>
      <c r="G18" s="15"/>
      <c r="H18" s="15"/>
      <c r="I18" s="15"/>
      <c r="J18" s="15"/>
      <c r="K18" s="15"/>
      <c r="L18" s="15"/>
      <c r="M18" s="15"/>
      <c r="N18" s="15"/>
      <c r="O18" s="15"/>
      <c r="P18" s="15"/>
      <c r="Q18" s="15"/>
    </row>
    <row r="19" spans="1:17" x14ac:dyDescent="0.35">
      <c r="A19" s="19" t="s">
        <v>90</v>
      </c>
    </row>
    <row r="20" spans="1:17" x14ac:dyDescent="0.35">
      <c r="A20" s="7" t="s">
        <v>91</v>
      </c>
    </row>
    <row r="21" spans="1:17" x14ac:dyDescent="0.35">
      <c r="A21" s="21" t="s">
        <v>92</v>
      </c>
    </row>
    <row r="22" spans="1:17" x14ac:dyDescent="0.35">
      <c r="A22" s="9" t="s">
        <v>93</v>
      </c>
    </row>
    <row r="23" spans="1:17" x14ac:dyDescent="0.35">
      <c r="A23" s="9" t="s">
        <v>94</v>
      </c>
    </row>
    <row r="24" spans="1:17" x14ac:dyDescent="0.35">
      <c r="A24" s="21" t="s">
        <v>95</v>
      </c>
    </row>
    <row r="25" spans="1:17" x14ac:dyDescent="0.35">
      <c r="A25" s="21" t="s">
        <v>96</v>
      </c>
    </row>
    <row r="26" spans="1:17" x14ac:dyDescent="0.35">
      <c r="A26" s="21" t="s">
        <v>97</v>
      </c>
    </row>
    <row r="27" spans="1:17" x14ac:dyDescent="0.35">
      <c r="A27" s="21" t="s">
        <v>98</v>
      </c>
    </row>
    <row r="28" spans="1:17" x14ac:dyDescent="0.35">
      <c r="A28" s="21" t="s">
        <v>99</v>
      </c>
    </row>
    <row r="29" spans="1:17" x14ac:dyDescent="0.35">
      <c r="A29" s="21" t="s">
        <v>100</v>
      </c>
    </row>
    <row r="30" spans="1:17" x14ac:dyDescent="0.35">
      <c r="A30" s="21" t="s">
        <v>101</v>
      </c>
    </row>
    <row r="31" spans="1:17" x14ac:dyDescent="0.35">
      <c r="A31" s="21" t="s">
        <v>102</v>
      </c>
    </row>
    <row r="32" spans="1:17" x14ac:dyDescent="0.35">
      <c r="A32" s="21" t="s">
        <v>103</v>
      </c>
    </row>
    <row r="33" spans="1:17" x14ac:dyDescent="0.35">
      <c r="A33" s="21" t="s">
        <v>104</v>
      </c>
    </row>
    <row r="34" spans="1:17" x14ac:dyDescent="0.35">
      <c r="A34" s="10" t="s">
        <v>105</v>
      </c>
    </row>
    <row r="35" spans="1:17" x14ac:dyDescent="0.35">
      <c r="A35" s="10" t="s">
        <v>106</v>
      </c>
    </row>
    <row r="36" spans="1:17" x14ac:dyDescent="0.35">
      <c r="A36" s="10" t="s">
        <v>107</v>
      </c>
    </row>
    <row r="37" spans="1:17" x14ac:dyDescent="0.35">
      <c r="A37" s="10" t="s">
        <v>176</v>
      </c>
    </row>
    <row r="38" spans="1:17" x14ac:dyDescent="0.35">
      <c r="A38" s="10" t="s">
        <v>108</v>
      </c>
    </row>
    <row r="39" spans="1:17" x14ac:dyDescent="0.35">
      <c r="A39" s="10" t="s">
        <v>109</v>
      </c>
    </row>
    <row r="40" spans="1:17" x14ac:dyDescent="0.35">
      <c r="A40" s="21" t="s">
        <v>110</v>
      </c>
    </row>
    <row r="41" spans="1:17" ht="41.25" customHeight="1" x14ac:dyDescent="0.35">
      <c r="A41" s="11" t="s">
        <v>111</v>
      </c>
      <c r="B41" s="15"/>
      <c r="C41" s="15"/>
      <c r="D41" s="15"/>
      <c r="E41" s="15"/>
      <c r="F41" s="15"/>
      <c r="G41" s="15"/>
      <c r="H41" s="15"/>
      <c r="I41" s="15"/>
      <c r="J41" s="15"/>
      <c r="K41" s="15"/>
      <c r="L41" s="15"/>
      <c r="M41" s="15"/>
      <c r="N41" s="15"/>
      <c r="O41" s="15"/>
      <c r="P41" s="15"/>
      <c r="Q41" s="15"/>
    </row>
    <row r="42" spans="1:17" ht="43.5" customHeight="1" x14ac:dyDescent="0.35">
      <c r="A42" s="16" t="s">
        <v>168</v>
      </c>
      <c r="B42" s="17"/>
      <c r="C42" s="17"/>
      <c r="D42" s="17"/>
      <c r="E42" s="17"/>
      <c r="F42" s="17"/>
      <c r="G42" s="17"/>
      <c r="H42" s="17"/>
      <c r="I42" s="17"/>
      <c r="J42" s="17"/>
      <c r="K42" s="17"/>
      <c r="L42" s="17"/>
      <c r="M42" s="17"/>
      <c r="N42" s="17"/>
      <c r="O42" s="17"/>
      <c r="P42" s="17"/>
      <c r="Q42" s="17"/>
    </row>
    <row r="43" spans="1:17" x14ac:dyDescent="0.35">
      <c r="A43" s="19" t="s">
        <v>233</v>
      </c>
    </row>
    <row r="44" spans="1:17" x14ac:dyDescent="0.35">
      <c r="A44" s="21" t="s">
        <v>112</v>
      </c>
    </row>
    <row r="45" spans="1:17" ht="39" customHeight="1" x14ac:dyDescent="0.35">
      <c r="A45" s="11" t="s">
        <v>113</v>
      </c>
      <c r="B45" s="15"/>
      <c r="C45" s="15"/>
      <c r="D45" s="15"/>
      <c r="E45" s="15"/>
      <c r="F45" s="15"/>
      <c r="G45" s="15"/>
      <c r="H45" s="15"/>
      <c r="I45" s="15"/>
      <c r="J45" s="15"/>
      <c r="K45" s="15"/>
      <c r="L45" s="15"/>
      <c r="M45" s="15"/>
      <c r="N45" s="15"/>
      <c r="O45" s="15"/>
      <c r="P45" s="15"/>
      <c r="Q45" s="15"/>
    </row>
    <row r="46" spans="1:17" ht="53" customHeight="1" x14ac:dyDescent="0.35">
      <c r="A46" s="18" t="s">
        <v>165</v>
      </c>
    </row>
    <row r="47" spans="1:17" ht="27.75" customHeight="1" x14ac:dyDescent="0.35">
      <c r="A47" s="11" t="s">
        <v>114</v>
      </c>
      <c r="B47" s="15"/>
      <c r="C47" s="15"/>
      <c r="D47" s="15"/>
      <c r="E47" s="15"/>
      <c r="F47" s="15"/>
      <c r="G47" s="15"/>
      <c r="H47" s="15"/>
      <c r="I47" s="15"/>
      <c r="J47" s="15"/>
      <c r="K47" s="15"/>
      <c r="L47" s="15"/>
      <c r="M47" s="15"/>
      <c r="N47" s="15"/>
      <c r="O47" s="15"/>
      <c r="P47" s="15"/>
      <c r="Q47" s="15"/>
    </row>
    <row r="48" spans="1:17" x14ac:dyDescent="0.35">
      <c r="A48" s="22" t="s">
        <v>271</v>
      </c>
    </row>
    <row r="49" spans="1:17" x14ac:dyDescent="0.35">
      <c r="A49" s="23" t="s">
        <v>272</v>
      </c>
    </row>
    <row r="50" spans="1:17" x14ac:dyDescent="0.35">
      <c r="A50" s="24" t="s">
        <v>273</v>
      </c>
    </row>
    <row r="51" spans="1:17" x14ac:dyDescent="0.35">
      <c r="A51" s="19" t="s">
        <v>218</v>
      </c>
    </row>
    <row r="52" spans="1:17" ht="35.25" customHeight="1" x14ac:dyDescent="0.35">
      <c r="A52" s="11" t="s">
        <v>46</v>
      </c>
      <c r="B52" s="15"/>
      <c r="C52" s="15"/>
      <c r="D52" s="15"/>
      <c r="E52" s="15"/>
      <c r="F52" s="15"/>
      <c r="G52" s="15"/>
      <c r="H52" s="15"/>
      <c r="I52" s="15"/>
      <c r="J52" s="15"/>
      <c r="K52" s="15"/>
      <c r="L52" s="15"/>
      <c r="M52" s="15"/>
      <c r="N52" s="15"/>
      <c r="O52" s="15"/>
      <c r="P52" s="15"/>
      <c r="Q52" s="15"/>
    </row>
    <row r="53" spans="1:17" x14ac:dyDescent="0.35">
      <c r="A53" s="8" t="s">
        <v>47</v>
      </c>
    </row>
    <row r="54" spans="1:17" x14ac:dyDescent="0.35">
      <c r="A54" s="8" t="s">
        <v>48</v>
      </c>
    </row>
    <row r="55" spans="1:17" x14ac:dyDescent="0.35">
      <c r="A55" s="8" t="s">
        <v>115</v>
      </c>
    </row>
    <row r="56" spans="1:17" ht="29.25" customHeight="1" x14ac:dyDescent="0.35">
      <c r="A56" s="20" t="s">
        <v>49</v>
      </c>
      <c r="B56" s="15"/>
      <c r="C56" s="15"/>
      <c r="D56" s="15"/>
      <c r="E56" s="15"/>
      <c r="F56" s="15"/>
      <c r="G56" s="15"/>
      <c r="H56" s="15"/>
      <c r="I56" s="15"/>
      <c r="J56" s="15"/>
      <c r="K56" s="15"/>
      <c r="L56" s="15"/>
      <c r="M56" s="15"/>
      <c r="N56" s="15"/>
      <c r="O56" s="15"/>
      <c r="P56" s="15"/>
      <c r="Q56" s="15"/>
    </row>
    <row r="57" spans="1:17" ht="17.399999999999999" customHeight="1" x14ac:dyDescent="0.35">
      <c r="A57" s="4" t="s">
        <v>264</v>
      </c>
      <c r="B57" s="15"/>
      <c r="C57" s="15"/>
      <c r="D57" s="15"/>
      <c r="E57" s="15"/>
      <c r="F57" s="15"/>
      <c r="G57" s="15"/>
      <c r="H57" s="15"/>
      <c r="I57" s="15"/>
      <c r="J57" s="15"/>
      <c r="K57" s="15"/>
      <c r="L57" s="15"/>
      <c r="M57" s="15"/>
      <c r="N57" s="15"/>
      <c r="O57" s="15"/>
      <c r="P57" s="15"/>
      <c r="Q57" s="15"/>
    </row>
    <row r="58" spans="1:17" ht="39" customHeight="1" x14ac:dyDescent="0.35">
      <c r="A58" s="5" t="s">
        <v>265</v>
      </c>
      <c r="B58" s="15"/>
      <c r="C58" s="15"/>
      <c r="D58" s="15"/>
      <c r="E58" s="15"/>
      <c r="F58" s="15"/>
      <c r="G58" s="15"/>
      <c r="H58" s="15"/>
      <c r="I58" s="15"/>
      <c r="J58" s="15"/>
      <c r="K58" s="15"/>
      <c r="L58" s="15"/>
      <c r="M58" s="15"/>
      <c r="N58" s="15"/>
      <c r="O58" s="15"/>
      <c r="P58" s="15"/>
      <c r="Q58" s="15"/>
    </row>
    <row r="59" spans="1:17" ht="23.4" customHeight="1" x14ac:dyDescent="0.35">
      <c r="A59" s="6" t="s">
        <v>266</v>
      </c>
      <c r="B59" s="15"/>
      <c r="C59" s="15"/>
      <c r="D59" s="15"/>
      <c r="E59" s="15"/>
      <c r="F59" s="15"/>
      <c r="G59" s="15"/>
      <c r="H59" s="15"/>
      <c r="I59" s="15"/>
      <c r="J59" s="15"/>
      <c r="K59" s="15"/>
      <c r="L59" s="15"/>
      <c r="M59" s="15"/>
      <c r="N59" s="15"/>
      <c r="O59" s="15"/>
      <c r="P59" s="15"/>
      <c r="Q59" s="15"/>
    </row>
    <row r="60" spans="1:17" ht="15.65" customHeight="1" x14ac:dyDescent="0.35">
      <c r="A60" s="25" t="s">
        <v>220</v>
      </c>
      <c r="B60" s="15"/>
      <c r="C60" s="15"/>
      <c r="D60" s="15"/>
      <c r="E60" s="15"/>
      <c r="F60" s="15"/>
      <c r="G60" s="15"/>
      <c r="H60" s="15"/>
      <c r="I60" s="15"/>
      <c r="J60" s="15"/>
      <c r="K60" s="15"/>
      <c r="L60" s="15"/>
      <c r="M60" s="15"/>
      <c r="N60" s="15"/>
      <c r="O60" s="15"/>
      <c r="P60" s="15"/>
      <c r="Q60" s="15"/>
    </row>
    <row r="61" spans="1:17" ht="39" customHeight="1" x14ac:dyDescent="0.35">
      <c r="A61" s="11" t="s">
        <v>219</v>
      </c>
      <c r="B61" s="15"/>
      <c r="C61" s="15"/>
      <c r="D61" s="15"/>
      <c r="E61" s="15"/>
      <c r="F61" s="15"/>
      <c r="G61" s="15"/>
      <c r="H61" s="15"/>
      <c r="I61" s="15"/>
      <c r="J61" s="15"/>
      <c r="K61" s="15"/>
      <c r="L61" s="15"/>
      <c r="M61" s="15"/>
      <c r="N61" s="15"/>
      <c r="O61" s="15"/>
      <c r="P61" s="15"/>
      <c r="Q61" s="15"/>
    </row>
    <row r="62" spans="1:17" x14ac:dyDescent="0.35">
      <c r="A62" s="19" t="s">
        <v>221</v>
      </c>
    </row>
    <row r="63" spans="1:17" x14ac:dyDescent="0.35">
      <c r="A63" s="21" t="s">
        <v>50</v>
      </c>
    </row>
    <row r="64" spans="1:17" x14ac:dyDescent="0.35">
      <c r="A64" s="21" t="s">
        <v>51</v>
      </c>
    </row>
    <row r="65" spans="1:17" x14ac:dyDescent="0.35">
      <c r="A65" s="21" t="s">
        <v>52</v>
      </c>
    </row>
    <row r="66" spans="1:17" x14ac:dyDescent="0.35">
      <c r="A66" s="21" t="s">
        <v>116</v>
      </c>
    </row>
    <row r="67" spans="1:17" x14ac:dyDescent="0.35">
      <c r="A67" s="19" t="s">
        <v>117</v>
      </c>
    </row>
    <row r="68" spans="1:17" ht="63.75" customHeight="1" x14ac:dyDescent="0.35">
      <c r="A68" s="11" t="s">
        <v>118</v>
      </c>
      <c r="B68" s="15"/>
      <c r="C68" s="15"/>
      <c r="D68" s="15"/>
      <c r="E68" s="15"/>
      <c r="F68" s="15"/>
      <c r="G68" s="15"/>
      <c r="H68" s="15"/>
      <c r="I68" s="15"/>
      <c r="J68" s="15"/>
      <c r="K68" s="15"/>
      <c r="L68" s="15"/>
      <c r="M68" s="15"/>
      <c r="N68" s="15"/>
      <c r="O68" s="15"/>
      <c r="P68" s="15"/>
      <c r="Q68" s="15"/>
    </row>
    <row r="69" spans="1:17" x14ac:dyDescent="0.35">
      <c r="A69" s="21" t="s">
        <v>119</v>
      </c>
    </row>
    <row r="70" spans="1:17" x14ac:dyDescent="0.35">
      <c r="A70" s="19" t="s">
        <v>120</v>
      </c>
    </row>
    <row r="71" spans="1:17" ht="68.25" customHeight="1" x14ac:dyDescent="0.35">
      <c r="A71" s="11" t="s">
        <v>121</v>
      </c>
      <c r="B71" s="15"/>
      <c r="C71" s="15"/>
      <c r="D71" s="15"/>
      <c r="E71" s="15"/>
      <c r="F71" s="15"/>
      <c r="G71" s="15"/>
      <c r="H71" s="15"/>
      <c r="I71" s="15"/>
      <c r="J71" s="15"/>
      <c r="K71" s="15"/>
      <c r="L71" s="15"/>
      <c r="M71" s="15"/>
      <c r="N71" s="15"/>
      <c r="O71" s="15"/>
      <c r="P71" s="15"/>
      <c r="Q71" s="15"/>
    </row>
    <row r="72" spans="1:17" x14ac:dyDescent="0.35">
      <c r="A72" s="21" t="s">
        <v>119</v>
      </c>
    </row>
    <row r="73" spans="1:17" x14ac:dyDescent="0.35">
      <c r="A73" s="19" t="s">
        <v>122</v>
      </c>
    </row>
    <row r="74" spans="1:17" ht="27.75" customHeight="1" x14ac:dyDescent="0.35">
      <c r="A74" s="11" t="s">
        <v>123</v>
      </c>
      <c r="B74" s="15"/>
      <c r="C74" s="15"/>
      <c r="D74" s="15"/>
      <c r="E74" s="15"/>
      <c r="F74" s="15"/>
      <c r="G74" s="15"/>
      <c r="H74" s="15"/>
      <c r="I74" s="15"/>
      <c r="J74" s="15"/>
      <c r="K74" s="15"/>
      <c r="L74" s="15"/>
      <c r="M74" s="15"/>
      <c r="N74" s="15"/>
      <c r="O74" s="15"/>
      <c r="P74" s="15"/>
      <c r="Q74" s="15"/>
    </row>
    <row r="75" spans="1:17" x14ac:dyDescent="0.35">
      <c r="A75" s="21" t="s">
        <v>53</v>
      </c>
    </row>
    <row r="76" spans="1:17" x14ac:dyDescent="0.35">
      <c r="A76" s="4" t="s">
        <v>267</v>
      </c>
    </row>
    <row r="77" spans="1:17" ht="47.15" customHeight="1" x14ac:dyDescent="0.35">
      <c r="A77" s="5" t="s">
        <v>268</v>
      </c>
    </row>
    <row r="78" spans="1:17" ht="11.15" customHeight="1" x14ac:dyDescent="0.35">
      <c r="A78" s="6" t="s">
        <v>266</v>
      </c>
    </row>
    <row r="79" spans="1:17" x14ac:dyDescent="0.35">
      <c r="A79" s="19" t="s">
        <v>164</v>
      </c>
    </row>
    <row r="80" spans="1:17" ht="40.25" customHeight="1" x14ac:dyDescent="0.35">
      <c r="A80" s="12" t="s">
        <v>163</v>
      </c>
      <c r="B80" s="14"/>
      <c r="C80" s="14"/>
      <c r="D80" s="14"/>
      <c r="E80" s="14"/>
      <c r="F80" s="14"/>
      <c r="G80" s="14"/>
      <c r="H80" s="14"/>
      <c r="I80" s="14"/>
      <c r="J80" s="14"/>
      <c r="K80" s="14"/>
      <c r="L80" s="14"/>
      <c r="M80" s="14"/>
      <c r="N80" s="14"/>
      <c r="O80" s="14"/>
      <c r="P80" s="14"/>
      <c r="Q80" s="14"/>
    </row>
    <row r="82" spans="1:1" x14ac:dyDescent="0.35">
      <c r="A82" s="22" t="s">
        <v>269</v>
      </c>
    </row>
    <row r="83" spans="1:1" x14ac:dyDescent="0.35">
      <c r="A83" s="23" t="s">
        <v>201</v>
      </c>
    </row>
    <row r="84" spans="1:1" x14ac:dyDescent="0.35">
      <c r="A84" s="24" t="s">
        <v>270</v>
      </c>
    </row>
  </sheetData>
  <hyperlinks>
    <hyperlink ref="A59" r:id="rId1" xr:uid="{00000000-0004-0000-0100-000000000000}"/>
    <hyperlink ref="A78" r:id="rId2" xr:uid="{00000000-0004-0000-0100-000001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0"/>
  <sheetViews>
    <sheetView topLeftCell="A8" zoomScaleNormal="100" workbookViewId="0"/>
  </sheetViews>
  <sheetFormatPr defaultColWidth="10.90625" defaultRowHeight="14.5" x14ac:dyDescent="0.35"/>
  <cols>
    <col min="1" max="1" width="30" customWidth="1"/>
    <col min="2" max="2" width="23.08984375" customWidth="1"/>
    <col min="3" max="3" width="10.453125" customWidth="1"/>
    <col min="4" max="4" width="9.54296875" customWidth="1"/>
    <col min="5" max="5" width="12.08984375" customWidth="1"/>
    <col min="6" max="6" width="11.90625" customWidth="1"/>
    <col min="7" max="7" width="12.36328125" customWidth="1"/>
  </cols>
  <sheetData>
    <row r="1" spans="1:10" x14ac:dyDescent="0.35">
      <c r="A1" s="42" t="s">
        <v>192</v>
      </c>
      <c r="B1" s="42"/>
    </row>
    <row r="2" spans="1:10" ht="15" customHeight="1" x14ac:dyDescent="0.35">
      <c r="A2" s="32" t="s">
        <v>286</v>
      </c>
      <c r="B2" s="33"/>
      <c r="C2" s="34"/>
      <c r="D2" s="34"/>
      <c r="E2" s="34"/>
      <c r="F2" s="41"/>
      <c r="G2" s="41"/>
    </row>
    <row r="3" spans="1:10" ht="15" customHeight="1" thickBot="1" x14ac:dyDescent="0.4">
      <c r="A3" s="21"/>
      <c r="B3" s="21"/>
      <c r="C3" s="44"/>
      <c r="D3" s="36"/>
      <c r="E3" s="36" t="s">
        <v>56</v>
      </c>
      <c r="F3" s="36"/>
      <c r="G3" s="36"/>
    </row>
    <row r="4" spans="1:10" ht="47.15" customHeight="1" thickBot="1" x14ac:dyDescent="0.4">
      <c r="A4" s="21"/>
      <c r="B4" s="21"/>
      <c r="C4" s="40" t="s">
        <v>357</v>
      </c>
      <c r="D4" s="40" t="s">
        <v>358</v>
      </c>
      <c r="E4" s="40" t="s">
        <v>359</v>
      </c>
      <c r="F4" s="40" t="s">
        <v>4</v>
      </c>
      <c r="G4" s="40" t="s">
        <v>0</v>
      </c>
      <c r="H4" s="40" t="s">
        <v>1</v>
      </c>
    </row>
    <row r="5" spans="1:10" ht="15" customHeight="1" thickBot="1" x14ac:dyDescent="0.4">
      <c r="A5" s="36" t="s">
        <v>57</v>
      </c>
      <c r="B5" s="36" t="s">
        <v>58</v>
      </c>
      <c r="C5" s="170" t="s">
        <v>5</v>
      </c>
      <c r="D5" s="170" t="s">
        <v>5</v>
      </c>
      <c r="E5" s="170" t="s">
        <v>5</v>
      </c>
      <c r="F5" s="170" t="s">
        <v>5</v>
      </c>
      <c r="G5" s="170" t="s">
        <v>5</v>
      </c>
      <c r="H5" s="170" t="s">
        <v>5</v>
      </c>
    </row>
    <row r="6" spans="1:10" x14ac:dyDescent="0.35">
      <c r="A6" s="21" t="s">
        <v>284</v>
      </c>
      <c r="B6" s="21" t="s">
        <v>59</v>
      </c>
      <c r="C6" s="39">
        <v>115</v>
      </c>
      <c r="D6" s="39">
        <v>134</v>
      </c>
      <c r="E6" s="39">
        <v>50</v>
      </c>
      <c r="F6" s="39">
        <v>0</v>
      </c>
      <c r="G6" s="39">
        <v>0</v>
      </c>
      <c r="H6" s="39">
        <v>299</v>
      </c>
      <c r="I6" s="29"/>
      <c r="J6" s="29"/>
    </row>
    <row r="7" spans="1:10" x14ac:dyDescent="0.35">
      <c r="A7" s="21"/>
      <c r="B7" s="21" t="s">
        <v>60</v>
      </c>
      <c r="C7" s="39">
        <v>24</v>
      </c>
      <c r="D7" s="39">
        <v>25</v>
      </c>
      <c r="E7" s="39">
        <v>11</v>
      </c>
      <c r="F7" s="39">
        <v>0</v>
      </c>
      <c r="G7" s="39">
        <v>0</v>
      </c>
      <c r="H7" s="39">
        <v>60</v>
      </c>
      <c r="I7" s="29"/>
      <c r="J7" s="29"/>
    </row>
    <row r="8" spans="1:10" x14ac:dyDescent="0.35">
      <c r="A8" s="21"/>
      <c r="B8" s="21" t="s">
        <v>134</v>
      </c>
      <c r="C8" s="39">
        <v>14</v>
      </c>
      <c r="D8" s="39">
        <v>20</v>
      </c>
      <c r="E8" s="39">
        <v>9</v>
      </c>
      <c r="F8" s="39">
        <v>0</v>
      </c>
      <c r="G8" s="39">
        <v>1</v>
      </c>
      <c r="H8" s="39">
        <v>44</v>
      </c>
      <c r="I8" s="29"/>
      <c r="J8" s="29"/>
    </row>
    <row r="9" spans="1:10" x14ac:dyDescent="0.35">
      <c r="A9" s="21"/>
      <c r="B9" s="21" t="s">
        <v>133</v>
      </c>
      <c r="C9" s="39">
        <v>0</v>
      </c>
      <c r="D9" s="39">
        <v>3</v>
      </c>
      <c r="E9" s="39">
        <v>3</v>
      </c>
      <c r="F9" s="39">
        <v>0</v>
      </c>
      <c r="G9" s="39">
        <v>0</v>
      </c>
      <c r="H9" s="39">
        <v>6</v>
      </c>
      <c r="I9" s="29"/>
      <c r="J9" s="29"/>
    </row>
    <row r="10" spans="1:10" x14ac:dyDescent="0.35">
      <c r="A10" s="21"/>
      <c r="B10" s="21" t="s">
        <v>61</v>
      </c>
      <c r="C10" s="39">
        <v>19</v>
      </c>
      <c r="D10" s="39">
        <v>8</v>
      </c>
      <c r="E10" s="39">
        <v>8</v>
      </c>
      <c r="F10" s="39">
        <v>0</v>
      </c>
      <c r="G10" s="39">
        <v>1</v>
      </c>
      <c r="H10" s="39">
        <v>36</v>
      </c>
      <c r="I10" s="29"/>
      <c r="J10" s="29"/>
    </row>
    <row r="11" spans="1:10" x14ac:dyDescent="0.35">
      <c r="A11" s="21"/>
      <c r="B11" s="21" t="s">
        <v>62</v>
      </c>
      <c r="C11" s="39">
        <v>1</v>
      </c>
      <c r="D11" s="39">
        <v>9</v>
      </c>
      <c r="E11" s="39">
        <v>5</v>
      </c>
      <c r="F11" s="39">
        <v>0</v>
      </c>
      <c r="G11" s="39">
        <v>0</v>
      </c>
      <c r="H11" s="39">
        <v>15</v>
      </c>
      <c r="I11" s="29"/>
      <c r="J11" s="29"/>
    </row>
    <row r="12" spans="1:10" x14ac:dyDescent="0.35">
      <c r="A12" s="21"/>
      <c r="B12" s="21" t="s">
        <v>63</v>
      </c>
      <c r="C12" s="39">
        <v>13</v>
      </c>
      <c r="D12" s="39">
        <v>9</v>
      </c>
      <c r="E12" s="39">
        <v>10</v>
      </c>
      <c r="F12" s="39">
        <v>0</v>
      </c>
      <c r="G12" s="39">
        <v>0</v>
      </c>
      <c r="H12" s="39">
        <v>32</v>
      </c>
      <c r="I12" s="29"/>
      <c r="J12" s="29"/>
    </row>
    <row r="13" spans="1:10" x14ac:dyDescent="0.35">
      <c r="A13" s="155"/>
      <c r="B13" s="156" t="s">
        <v>64</v>
      </c>
      <c r="C13" s="157">
        <v>186</v>
      </c>
      <c r="D13" s="157">
        <v>208</v>
      </c>
      <c r="E13" s="157">
        <v>96</v>
      </c>
      <c r="F13" s="157">
        <v>0</v>
      </c>
      <c r="G13" s="157">
        <v>2</v>
      </c>
      <c r="H13" s="157">
        <v>492</v>
      </c>
      <c r="I13" s="29"/>
      <c r="J13" s="35"/>
    </row>
    <row r="14" spans="1:10" ht="15" thickBot="1" x14ac:dyDescent="0.4">
      <c r="A14" s="171"/>
      <c r="B14" s="172"/>
      <c r="C14" s="167"/>
      <c r="D14" s="167"/>
      <c r="E14" s="167"/>
      <c r="F14" s="167"/>
      <c r="G14" s="168"/>
      <c r="H14" s="38"/>
      <c r="I14" s="29"/>
      <c r="J14" s="35"/>
    </row>
    <row r="15" spans="1:10" ht="15" thickBot="1" x14ac:dyDescent="0.4">
      <c r="A15" s="21"/>
      <c r="B15" s="21"/>
      <c r="C15" s="73"/>
      <c r="D15" s="73"/>
      <c r="E15" s="36" t="s">
        <v>56</v>
      </c>
      <c r="F15" s="73"/>
      <c r="H15" s="38"/>
      <c r="I15" s="29"/>
      <c r="J15" s="35"/>
    </row>
    <row r="16" spans="1:10" ht="38" thickBot="1" x14ac:dyDescent="0.4">
      <c r="A16" s="21"/>
      <c r="B16" s="21"/>
      <c r="C16" s="40" t="s">
        <v>2</v>
      </c>
      <c r="D16" s="40" t="s">
        <v>3</v>
      </c>
      <c r="E16" s="40" t="s">
        <v>4</v>
      </c>
      <c r="F16" s="40" t="s">
        <v>0</v>
      </c>
      <c r="G16" s="40" t="s">
        <v>1</v>
      </c>
      <c r="H16" s="29"/>
      <c r="I16" s="29"/>
    </row>
    <row r="17" spans="1:9" ht="15" thickBot="1" x14ac:dyDescent="0.4">
      <c r="A17" s="36" t="s">
        <v>57</v>
      </c>
      <c r="B17" s="36" t="s">
        <v>58</v>
      </c>
      <c r="C17" s="170" t="s">
        <v>5</v>
      </c>
      <c r="D17" s="170" t="s">
        <v>5</v>
      </c>
      <c r="E17" s="170" t="s">
        <v>5</v>
      </c>
      <c r="F17" s="170" t="s">
        <v>5</v>
      </c>
      <c r="G17" s="170" t="s">
        <v>5</v>
      </c>
      <c r="H17" s="29"/>
    </row>
    <row r="18" spans="1:9" x14ac:dyDescent="0.35">
      <c r="A18" s="21" t="s">
        <v>279</v>
      </c>
      <c r="B18" s="21" t="s">
        <v>59</v>
      </c>
      <c r="C18" s="39">
        <v>121</v>
      </c>
      <c r="D18" s="39">
        <v>60</v>
      </c>
      <c r="E18" s="39">
        <v>1</v>
      </c>
      <c r="F18" s="39">
        <v>1</v>
      </c>
      <c r="G18" s="39">
        <v>183</v>
      </c>
      <c r="H18" s="29"/>
      <c r="I18" s="29"/>
    </row>
    <row r="19" spans="1:9" x14ac:dyDescent="0.35">
      <c r="B19" s="21" t="s">
        <v>60</v>
      </c>
      <c r="C19" s="39">
        <v>46</v>
      </c>
      <c r="D19" s="39">
        <v>35</v>
      </c>
      <c r="E19" s="39">
        <v>1</v>
      </c>
      <c r="F19" s="39">
        <v>1</v>
      </c>
      <c r="G19" s="39">
        <v>83</v>
      </c>
      <c r="H19" s="29"/>
      <c r="I19" s="29"/>
    </row>
    <row r="20" spans="1:9" x14ac:dyDescent="0.35">
      <c r="B20" s="21" t="s">
        <v>134</v>
      </c>
      <c r="C20" s="39">
        <v>19</v>
      </c>
      <c r="D20" s="39">
        <v>17</v>
      </c>
      <c r="E20" s="39">
        <v>0</v>
      </c>
      <c r="F20" s="39">
        <v>0</v>
      </c>
      <c r="G20" s="39">
        <v>36</v>
      </c>
      <c r="H20" s="29"/>
      <c r="I20" s="29"/>
    </row>
    <row r="21" spans="1:9" x14ac:dyDescent="0.35">
      <c r="B21" s="21" t="s">
        <v>133</v>
      </c>
      <c r="C21" s="39">
        <v>13</v>
      </c>
      <c r="D21" s="39">
        <v>2</v>
      </c>
      <c r="E21" s="39">
        <v>0</v>
      </c>
      <c r="F21" s="39">
        <v>1</v>
      </c>
      <c r="G21" s="39">
        <v>16</v>
      </c>
      <c r="H21" s="29"/>
      <c r="I21" s="29"/>
    </row>
    <row r="22" spans="1:9" x14ac:dyDescent="0.35">
      <c r="B22" s="21" t="s">
        <v>61</v>
      </c>
      <c r="C22" s="39">
        <v>21</v>
      </c>
      <c r="D22" s="39">
        <v>15</v>
      </c>
      <c r="E22" s="39">
        <v>0</v>
      </c>
      <c r="F22" s="39">
        <v>0</v>
      </c>
      <c r="G22" s="39">
        <v>36</v>
      </c>
      <c r="H22" s="29"/>
      <c r="I22" s="29"/>
    </row>
    <row r="23" spans="1:9" x14ac:dyDescent="0.35">
      <c r="B23" s="21" t="s">
        <v>62</v>
      </c>
      <c r="C23" s="39">
        <v>4</v>
      </c>
      <c r="D23" s="39">
        <v>3</v>
      </c>
      <c r="E23" s="39">
        <v>0</v>
      </c>
      <c r="F23" s="39">
        <v>0</v>
      </c>
      <c r="G23" s="39">
        <v>7</v>
      </c>
      <c r="H23" s="29"/>
      <c r="I23" s="29"/>
    </row>
    <row r="24" spans="1:9" x14ac:dyDescent="0.35">
      <c r="B24" s="21" t="s">
        <v>63</v>
      </c>
      <c r="C24" s="39">
        <v>17</v>
      </c>
      <c r="D24" s="39">
        <v>9</v>
      </c>
      <c r="E24" s="39">
        <v>0</v>
      </c>
      <c r="F24" s="39">
        <v>2</v>
      </c>
      <c r="G24" s="39">
        <v>28</v>
      </c>
      <c r="H24" s="29"/>
      <c r="I24" s="29"/>
    </row>
    <row r="25" spans="1:9" ht="25.5" customHeight="1" x14ac:dyDescent="0.35">
      <c r="B25" s="7" t="s">
        <v>64</v>
      </c>
      <c r="C25" s="38">
        <v>241</v>
      </c>
      <c r="D25" s="38">
        <v>141</v>
      </c>
      <c r="E25" s="38">
        <v>2</v>
      </c>
      <c r="F25" s="38">
        <v>5</v>
      </c>
      <c r="G25" s="38">
        <v>389</v>
      </c>
    </row>
    <row r="26" spans="1:9" ht="26.25" customHeight="1" thickBot="1" x14ac:dyDescent="0.4"/>
    <row r="27" spans="1:9" ht="35.25" customHeight="1" thickBot="1" x14ac:dyDescent="0.4">
      <c r="A27" s="165" t="s">
        <v>364</v>
      </c>
      <c r="B27" s="166">
        <f>SUM(H13-G25)/G25</f>
        <v>0.2647814910025707</v>
      </c>
    </row>
    <row r="28" spans="1:9" ht="28.5" customHeight="1" x14ac:dyDescent="0.35">
      <c r="A28" s="180" t="s">
        <v>166</v>
      </c>
      <c r="B28" s="181"/>
      <c r="C28" s="181"/>
      <c r="D28" s="181"/>
      <c r="E28" s="181"/>
      <c r="F28" s="27"/>
      <c r="G28" s="27"/>
    </row>
    <row r="29" spans="1:9" ht="21" customHeight="1" x14ac:dyDescent="0.35">
      <c r="A29" s="182" t="s">
        <v>234</v>
      </c>
      <c r="B29" s="182"/>
      <c r="C29" s="182"/>
      <c r="D29" s="26"/>
      <c r="E29" s="26"/>
      <c r="F29" s="26"/>
      <c r="G29" s="26"/>
    </row>
    <row r="30" spans="1:9" x14ac:dyDescent="0.35">
      <c r="A30" s="43" t="s">
        <v>363</v>
      </c>
    </row>
  </sheetData>
  <mergeCells count="2">
    <mergeCell ref="A29:C29"/>
    <mergeCell ref="A28:E28"/>
  </mergeCells>
  <hyperlinks>
    <hyperlink ref="A29:C29" location="'Explanatory Notes'!A1" display="2 See Explanatory Notes" xr:uid="{00000000-0004-0000-0200-000000000000}"/>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workbookViewId="0"/>
  </sheetViews>
  <sheetFormatPr defaultColWidth="10.90625" defaultRowHeight="14.5" x14ac:dyDescent="0.35"/>
  <cols>
    <col min="1" max="1" width="47.453125" customWidth="1"/>
    <col min="2" max="2" width="17.6328125" customWidth="1"/>
  </cols>
  <sheetData>
    <row r="1" spans="1:5" ht="17.399999999999999" customHeight="1" x14ac:dyDescent="0.35">
      <c r="A1" s="42" t="s">
        <v>193</v>
      </c>
      <c r="B1" s="46"/>
    </row>
    <row r="2" spans="1:5" ht="15" customHeight="1" x14ac:dyDescent="0.35">
      <c r="A2" s="45" t="s">
        <v>288</v>
      </c>
      <c r="B2" s="47"/>
    </row>
    <row r="3" spans="1:5" ht="15" customHeight="1" x14ac:dyDescent="0.35">
      <c r="A3" s="56" t="s">
        <v>181</v>
      </c>
      <c r="B3" s="57" t="s">
        <v>195</v>
      </c>
    </row>
    <row r="4" spans="1:5" ht="15" customHeight="1" x14ac:dyDescent="0.35">
      <c r="A4" s="39" t="s">
        <v>182</v>
      </c>
      <c r="B4" s="54">
        <v>113</v>
      </c>
      <c r="C4" s="48"/>
    </row>
    <row r="5" spans="1:5" ht="15" customHeight="1" x14ac:dyDescent="0.35">
      <c r="A5" s="39" t="s">
        <v>183</v>
      </c>
      <c r="B5" s="54">
        <v>102</v>
      </c>
    </row>
    <row r="6" spans="1:5" ht="15" customHeight="1" x14ac:dyDescent="0.35">
      <c r="A6" s="39" t="s">
        <v>184</v>
      </c>
      <c r="B6" s="54">
        <v>134</v>
      </c>
    </row>
    <row r="7" spans="1:5" ht="14.15" customHeight="1" x14ac:dyDescent="0.35">
      <c r="A7" s="60" t="s">
        <v>185</v>
      </c>
      <c r="B7" s="55">
        <v>116</v>
      </c>
    </row>
    <row r="8" spans="1:5" ht="14.15" customHeight="1" x14ac:dyDescent="0.35">
      <c r="A8" s="60" t="s">
        <v>186</v>
      </c>
      <c r="B8" s="55">
        <v>61</v>
      </c>
    </row>
    <row r="9" spans="1:5" ht="14.15" customHeight="1" x14ac:dyDescent="0.35">
      <c r="A9" s="60" t="s">
        <v>187</v>
      </c>
      <c r="B9" s="55">
        <v>33</v>
      </c>
    </row>
    <row r="10" spans="1:5" ht="14.15" customHeight="1" x14ac:dyDescent="0.35">
      <c r="A10" s="60" t="s">
        <v>194</v>
      </c>
      <c r="B10" s="55">
        <v>7</v>
      </c>
    </row>
    <row r="11" spans="1:5" ht="14.15" customHeight="1" x14ac:dyDescent="0.35">
      <c r="A11" s="60" t="s">
        <v>188</v>
      </c>
      <c r="B11" s="55">
        <v>2</v>
      </c>
      <c r="E11" s="49"/>
    </row>
    <row r="12" spans="1:5" x14ac:dyDescent="0.35">
      <c r="A12" s="58" t="s">
        <v>1</v>
      </c>
      <c r="B12" s="59">
        <v>568</v>
      </c>
      <c r="E12" s="49"/>
    </row>
    <row r="13" spans="1:5" ht="15" customHeight="1" x14ac:dyDescent="0.35">
      <c r="A13" s="50" t="s">
        <v>368</v>
      </c>
      <c r="B13" s="51"/>
    </row>
    <row r="14" spans="1:5" ht="15" customHeight="1" x14ac:dyDescent="0.35">
      <c r="A14" s="52" t="s">
        <v>189</v>
      </c>
      <c r="B14" s="53"/>
    </row>
    <row r="15" spans="1:5" ht="15" customHeight="1" x14ac:dyDescent="0.35">
      <c r="A15" s="52" t="s">
        <v>196</v>
      </c>
      <c r="B15" s="53"/>
    </row>
    <row r="16" spans="1:5" ht="15" customHeight="1" x14ac:dyDescent="0.35">
      <c r="A16" s="52"/>
      <c r="B16" s="53"/>
    </row>
  </sheetData>
  <hyperlinks>
    <hyperlink ref="A13" location="'Explanatory Notes'!A1" display="See explanatory notes" xr:uid="{00000000-0004-0000-0300-000000000000}"/>
  </hyperlinks>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1"/>
  <sheetViews>
    <sheetView workbookViewId="0"/>
  </sheetViews>
  <sheetFormatPr defaultColWidth="10.90625" defaultRowHeight="14.5" x14ac:dyDescent="0.35"/>
  <cols>
    <col min="1" max="1" width="47.453125" customWidth="1"/>
    <col min="2" max="2" width="17.6328125" customWidth="1"/>
  </cols>
  <sheetData>
    <row r="1" spans="1:5" ht="17.399999999999999" customHeight="1" x14ac:dyDescent="0.35">
      <c r="A1" s="42" t="s">
        <v>228</v>
      </c>
      <c r="B1" s="46"/>
    </row>
    <row r="2" spans="1:5" ht="15" customHeight="1" x14ac:dyDescent="0.35">
      <c r="A2" s="32" t="s">
        <v>362</v>
      </c>
      <c r="B2" s="47"/>
    </row>
    <row r="3" spans="1:5" ht="15" customHeight="1" x14ac:dyDescent="0.35">
      <c r="A3" s="56" t="s">
        <v>197</v>
      </c>
      <c r="B3" s="57" t="s">
        <v>195</v>
      </c>
    </row>
    <row r="4" spans="1:5" ht="14.15" customHeight="1" x14ac:dyDescent="0.35">
      <c r="A4" s="39" t="s">
        <v>190</v>
      </c>
      <c r="B4" s="54">
        <v>98</v>
      </c>
      <c r="C4" s="48"/>
    </row>
    <row r="5" spans="1:5" ht="14.15" customHeight="1" x14ac:dyDescent="0.35">
      <c r="A5" s="39" t="s">
        <v>191</v>
      </c>
      <c r="B5" s="54">
        <v>470</v>
      </c>
    </row>
    <row r="6" spans="1:5" ht="14.15" customHeight="1" x14ac:dyDescent="0.35">
      <c r="A6" s="60" t="s">
        <v>188</v>
      </c>
      <c r="B6" s="55">
        <v>0</v>
      </c>
    </row>
    <row r="7" spans="1:5" x14ac:dyDescent="0.35">
      <c r="A7" s="58" t="s">
        <v>1</v>
      </c>
      <c r="B7" s="59">
        <v>568</v>
      </c>
      <c r="E7" s="49"/>
    </row>
    <row r="8" spans="1:5" x14ac:dyDescent="0.35">
      <c r="A8" s="50" t="s">
        <v>368</v>
      </c>
      <c r="B8" s="51"/>
    </row>
    <row r="9" spans="1:5" ht="15" customHeight="1" x14ac:dyDescent="0.35">
      <c r="A9" s="52" t="s">
        <v>189</v>
      </c>
      <c r="B9" s="53"/>
    </row>
    <row r="10" spans="1:5" ht="15" customHeight="1" x14ac:dyDescent="0.35">
      <c r="A10" s="52" t="s">
        <v>229</v>
      </c>
      <c r="B10" s="53"/>
    </row>
    <row r="11" spans="1:5" ht="15" customHeight="1" x14ac:dyDescent="0.35">
      <c r="A11" s="52"/>
      <c r="B11" s="53"/>
    </row>
  </sheetData>
  <hyperlinks>
    <hyperlink ref="A8" location="'Explanatory Notes'!A1" display="See explanatory notes" xr:uid="{00000000-0004-0000-0400-000000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6"/>
  <sheetViews>
    <sheetView workbookViewId="0">
      <selection activeCell="B12" sqref="B12"/>
    </sheetView>
  </sheetViews>
  <sheetFormatPr defaultColWidth="10.90625" defaultRowHeight="14.5" x14ac:dyDescent="0.35"/>
  <cols>
    <col min="1" max="1" width="47.453125" customWidth="1"/>
    <col min="2" max="2" width="17.6328125" customWidth="1"/>
  </cols>
  <sheetData>
    <row r="1" spans="1:5" ht="17.399999999999999" customHeight="1" x14ac:dyDescent="0.35">
      <c r="A1" s="42" t="s">
        <v>236</v>
      </c>
      <c r="B1" s="46"/>
    </row>
    <row r="2" spans="1:5" ht="15" customHeight="1" x14ac:dyDescent="0.35">
      <c r="A2" s="32" t="s">
        <v>362</v>
      </c>
      <c r="B2" s="47"/>
    </row>
    <row r="3" spans="1:5" ht="15" customHeight="1" x14ac:dyDescent="0.35">
      <c r="A3" s="56" t="s">
        <v>240</v>
      </c>
      <c r="B3" s="57" t="s">
        <v>238</v>
      </c>
    </row>
    <row r="4" spans="1:5" ht="15" customHeight="1" x14ac:dyDescent="0.35">
      <c r="A4" s="39" t="s">
        <v>182</v>
      </c>
      <c r="B4" s="54">
        <v>56</v>
      </c>
      <c r="C4" s="48"/>
    </row>
    <row r="5" spans="1:5" ht="15" customHeight="1" x14ac:dyDescent="0.35">
      <c r="A5" s="39" t="s">
        <v>183</v>
      </c>
      <c r="B5" s="54">
        <v>91</v>
      </c>
    </row>
    <row r="6" spans="1:5" ht="15" customHeight="1" x14ac:dyDescent="0.35">
      <c r="A6" s="39" t="s">
        <v>184</v>
      </c>
      <c r="B6" s="54">
        <v>107</v>
      </c>
    </row>
    <row r="7" spans="1:5" ht="14.15" customHeight="1" x14ac:dyDescent="0.35">
      <c r="A7" s="60" t="s">
        <v>185</v>
      </c>
      <c r="B7" s="55">
        <v>101</v>
      </c>
    </row>
    <row r="8" spans="1:5" ht="14.15" customHeight="1" x14ac:dyDescent="0.35">
      <c r="A8" s="60" t="s">
        <v>186</v>
      </c>
      <c r="B8" s="55">
        <v>70</v>
      </c>
    </row>
    <row r="9" spans="1:5" ht="14.15" customHeight="1" x14ac:dyDescent="0.35">
      <c r="A9" s="60" t="s">
        <v>187</v>
      </c>
      <c r="B9" s="55">
        <v>38</v>
      </c>
    </row>
    <row r="10" spans="1:5" ht="14.15" customHeight="1" x14ac:dyDescent="0.35">
      <c r="A10" s="60" t="s">
        <v>194</v>
      </c>
      <c r="B10" s="55">
        <v>18</v>
      </c>
    </row>
    <row r="11" spans="1:5" ht="14.15" customHeight="1" x14ac:dyDescent="0.35">
      <c r="A11" s="60" t="s">
        <v>188</v>
      </c>
      <c r="B11" s="55">
        <v>15</v>
      </c>
      <c r="E11" s="49"/>
    </row>
    <row r="12" spans="1:5" x14ac:dyDescent="0.35">
      <c r="A12" s="58" t="s">
        <v>1</v>
      </c>
      <c r="B12" s="59">
        <v>496</v>
      </c>
      <c r="E12" s="49"/>
    </row>
    <row r="13" spans="1:5" ht="15" customHeight="1" x14ac:dyDescent="0.35">
      <c r="A13" s="50" t="s">
        <v>368</v>
      </c>
      <c r="B13" s="51"/>
    </row>
    <row r="14" spans="1:5" ht="15" customHeight="1" x14ac:dyDescent="0.35">
      <c r="A14" s="52" t="s">
        <v>189</v>
      </c>
      <c r="B14" s="53"/>
    </row>
    <row r="15" spans="1:5" ht="15" customHeight="1" x14ac:dyDescent="0.35">
      <c r="A15" s="52" t="s">
        <v>237</v>
      </c>
      <c r="B15" s="53"/>
    </row>
    <row r="16" spans="1:5" ht="15" customHeight="1" x14ac:dyDescent="0.35">
      <c r="A16" s="52" t="s">
        <v>365</v>
      </c>
      <c r="B16" s="53"/>
    </row>
  </sheetData>
  <hyperlinks>
    <hyperlink ref="A13" location="'Explanatory Notes'!A1" display="See explanatory notes" xr:uid="{00000000-0004-0000-0500-000000000000}"/>
  </hyperlinks>
  <pageMargins left="0.7" right="0.7"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tabSelected="1" workbookViewId="0">
      <selection activeCell="E12" sqref="E12"/>
    </sheetView>
  </sheetViews>
  <sheetFormatPr defaultColWidth="10.90625" defaultRowHeight="14.5" x14ac:dyDescent="0.35"/>
  <cols>
    <col min="1" max="1" width="47.453125" customWidth="1"/>
    <col min="2" max="2" width="17.6328125" customWidth="1"/>
  </cols>
  <sheetData>
    <row r="1" spans="1:5" ht="17.399999999999999" customHeight="1" x14ac:dyDescent="0.35">
      <c r="A1" s="42" t="s">
        <v>241</v>
      </c>
      <c r="B1" s="46"/>
    </row>
    <row r="2" spans="1:5" ht="15" customHeight="1" x14ac:dyDescent="0.35">
      <c r="A2" s="32" t="s">
        <v>362</v>
      </c>
      <c r="B2" s="47"/>
    </row>
    <row r="3" spans="1:5" ht="15" customHeight="1" x14ac:dyDescent="0.35">
      <c r="A3" s="56" t="s">
        <v>239</v>
      </c>
      <c r="B3" s="57" t="s">
        <v>238</v>
      </c>
    </row>
    <row r="4" spans="1:5" ht="14.15" customHeight="1" x14ac:dyDescent="0.35">
      <c r="A4" s="39" t="s">
        <v>190</v>
      </c>
      <c r="B4" s="54">
        <v>159</v>
      </c>
      <c r="C4" s="48"/>
    </row>
    <row r="5" spans="1:5" ht="14.15" customHeight="1" x14ac:dyDescent="0.35">
      <c r="A5" s="39" t="s">
        <v>191</v>
      </c>
      <c r="B5" s="54">
        <v>333</v>
      </c>
    </row>
    <row r="6" spans="1:5" ht="14.15" customHeight="1" x14ac:dyDescent="0.35">
      <c r="A6" s="39" t="s">
        <v>242</v>
      </c>
      <c r="B6" s="54" t="s">
        <v>277</v>
      </c>
    </row>
    <row r="7" spans="1:5" ht="14.15" customHeight="1" x14ac:dyDescent="0.35">
      <c r="A7" s="60" t="s">
        <v>188</v>
      </c>
      <c r="B7" s="55" t="s">
        <v>278</v>
      </c>
    </row>
    <row r="8" spans="1:5" x14ac:dyDescent="0.35">
      <c r="A8" s="58" t="s">
        <v>1</v>
      </c>
      <c r="B8" s="59">
        <v>496</v>
      </c>
      <c r="E8" s="49"/>
    </row>
    <row r="9" spans="1:5" x14ac:dyDescent="0.35">
      <c r="A9" s="50" t="s">
        <v>367</v>
      </c>
      <c r="B9" s="51"/>
    </row>
    <row r="10" spans="1:5" ht="15" customHeight="1" x14ac:dyDescent="0.35">
      <c r="A10" s="52" t="s">
        <v>366</v>
      </c>
      <c r="B10" s="53"/>
    </row>
    <row r="11" spans="1:5" ht="15" customHeight="1" x14ac:dyDescent="0.35">
      <c r="A11" s="52" t="s">
        <v>274</v>
      </c>
      <c r="B11" s="53"/>
    </row>
    <row r="12" spans="1:5" ht="15" customHeight="1" x14ac:dyDescent="0.35">
      <c r="A12" s="52" t="s">
        <v>365</v>
      </c>
      <c r="B12" s="53"/>
    </row>
    <row r="13" spans="1:5" x14ac:dyDescent="0.35">
      <c r="A13" s="183" t="s">
        <v>126</v>
      </c>
      <c r="B13" s="184"/>
      <c r="C13" s="184"/>
      <c r="D13" s="174"/>
    </row>
    <row r="14" spans="1:5" x14ac:dyDescent="0.35">
      <c r="A14" s="183" t="s">
        <v>127</v>
      </c>
      <c r="B14" s="184"/>
      <c r="C14" s="184"/>
      <c r="D14" s="184"/>
    </row>
  </sheetData>
  <mergeCells count="2">
    <mergeCell ref="A13:C13"/>
    <mergeCell ref="A14:D14"/>
  </mergeCells>
  <hyperlinks>
    <hyperlink ref="A9" location="'Explanatory Notes'!A1" display="See explanatory notes" xr:uid="{00000000-0004-0000-0600-000000000000}"/>
  </hyperlink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7"/>
  <sheetViews>
    <sheetView topLeftCell="A12" workbookViewId="0"/>
  </sheetViews>
  <sheetFormatPr defaultColWidth="10.90625" defaultRowHeight="14.5" x14ac:dyDescent="0.35"/>
  <cols>
    <col min="1" max="1" width="20.08984375" customWidth="1"/>
    <col min="2" max="2" width="23.453125" customWidth="1"/>
    <col min="3" max="3" width="12.54296875" customWidth="1"/>
    <col min="4" max="4" width="13" customWidth="1"/>
    <col min="5" max="5" width="10.6328125" customWidth="1"/>
    <col min="6" max="6" width="16.6328125" customWidth="1"/>
    <col min="7" max="7" width="12.90625" customWidth="1"/>
  </cols>
  <sheetData>
    <row r="1" spans="1:7" x14ac:dyDescent="0.35">
      <c r="A1" s="62" t="s">
        <v>178</v>
      </c>
    </row>
    <row r="2" spans="1:7" ht="15" customHeight="1" x14ac:dyDescent="0.35">
      <c r="A2" s="32" t="s">
        <v>286</v>
      </c>
      <c r="B2" s="44"/>
      <c r="C2" s="32"/>
      <c r="D2" s="32"/>
      <c r="E2" s="32"/>
      <c r="F2" s="32"/>
      <c r="G2" s="32"/>
    </row>
    <row r="3" spans="1:7" ht="15.9" customHeight="1" x14ac:dyDescent="0.35">
      <c r="A3" s="21"/>
      <c r="B3" s="21"/>
      <c r="C3" s="36"/>
      <c r="D3" s="63" t="s">
        <v>275</v>
      </c>
      <c r="F3" s="36"/>
      <c r="G3" s="36"/>
    </row>
    <row r="4" spans="1:7" ht="48.75" customHeight="1" x14ac:dyDescent="0.35">
      <c r="A4" s="21"/>
      <c r="B4" s="21"/>
      <c r="C4" s="61" t="s">
        <v>6</v>
      </c>
      <c r="D4" s="61" t="s">
        <v>283</v>
      </c>
      <c r="E4" s="64" t="s">
        <v>128</v>
      </c>
      <c r="F4" s="61" t="s">
        <v>214</v>
      </c>
      <c r="G4" s="61" t="s">
        <v>65</v>
      </c>
    </row>
    <row r="5" spans="1:7" ht="15.9" customHeight="1" x14ac:dyDescent="0.35">
      <c r="A5" s="36" t="s">
        <v>57</v>
      </c>
      <c r="B5" s="36" t="s">
        <v>74</v>
      </c>
      <c r="C5" s="66" t="s">
        <v>5</v>
      </c>
      <c r="D5" s="66" t="s">
        <v>5</v>
      </c>
      <c r="E5" s="66" t="s">
        <v>5</v>
      </c>
      <c r="F5" s="67" t="s">
        <v>5</v>
      </c>
      <c r="G5" s="67" t="s">
        <v>5</v>
      </c>
    </row>
    <row r="6" spans="1:7" x14ac:dyDescent="0.35">
      <c r="A6" s="21" t="s">
        <v>284</v>
      </c>
      <c r="B6" s="21" t="s">
        <v>59</v>
      </c>
      <c r="C6" s="39">
        <v>116</v>
      </c>
      <c r="D6" s="68">
        <v>38</v>
      </c>
      <c r="E6" s="68">
        <v>115</v>
      </c>
      <c r="F6" s="39">
        <v>30</v>
      </c>
      <c r="G6" s="39">
        <v>299</v>
      </c>
    </row>
    <row r="7" spans="1:7" x14ac:dyDescent="0.35">
      <c r="A7" s="21"/>
      <c r="B7" s="21" t="s">
        <v>60</v>
      </c>
      <c r="C7" s="39">
        <v>34</v>
      </c>
      <c r="D7" s="68">
        <v>8</v>
      </c>
      <c r="E7" s="68">
        <v>13</v>
      </c>
      <c r="F7" s="39">
        <v>5</v>
      </c>
      <c r="G7" s="39">
        <v>60</v>
      </c>
    </row>
    <row r="8" spans="1:7" x14ac:dyDescent="0.35">
      <c r="A8" s="21"/>
      <c r="B8" s="21" t="s">
        <v>134</v>
      </c>
      <c r="C8" s="39">
        <v>33</v>
      </c>
      <c r="D8" s="68">
        <v>1</v>
      </c>
      <c r="E8" s="68">
        <v>4</v>
      </c>
      <c r="F8" s="39">
        <v>6</v>
      </c>
      <c r="G8" s="39">
        <v>44</v>
      </c>
    </row>
    <row r="9" spans="1:7" x14ac:dyDescent="0.35">
      <c r="A9" s="21"/>
      <c r="B9" s="21" t="s">
        <v>133</v>
      </c>
      <c r="C9" s="39">
        <v>5</v>
      </c>
      <c r="D9" s="68">
        <v>0</v>
      </c>
      <c r="E9" s="68">
        <v>0</v>
      </c>
      <c r="F9" s="39">
        <v>1</v>
      </c>
      <c r="G9" s="39">
        <v>6</v>
      </c>
    </row>
    <row r="10" spans="1:7" x14ac:dyDescent="0.35">
      <c r="A10" s="21"/>
      <c r="B10" s="21" t="s">
        <v>61</v>
      </c>
      <c r="C10" s="39">
        <v>24</v>
      </c>
      <c r="D10" s="68">
        <v>4</v>
      </c>
      <c r="E10" s="68">
        <v>5</v>
      </c>
      <c r="F10" s="39">
        <v>3</v>
      </c>
      <c r="G10" s="39">
        <v>36</v>
      </c>
    </row>
    <row r="11" spans="1:7" x14ac:dyDescent="0.35">
      <c r="A11" s="21"/>
      <c r="B11" s="21" t="s">
        <v>62</v>
      </c>
      <c r="C11" s="39">
        <v>11</v>
      </c>
      <c r="D11" s="68">
        <v>2</v>
      </c>
      <c r="E11" s="68">
        <v>1</v>
      </c>
      <c r="F11" s="39">
        <v>1</v>
      </c>
      <c r="G11" s="39">
        <v>15</v>
      </c>
    </row>
    <row r="12" spans="1:7" x14ac:dyDescent="0.35">
      <c r="A12" s="21"/>
      <c r="B12" s="21" t="s">
        <v>63</v>
      </c>
      <c r="C12" s="39">
        <v>13</v>
      </c>
      <c r="D12" s="68">
        <v>5</v>
      </c>
      <c r="E12" s="68">
        <v>5</v>
      </c>
      <c r="F12" s="39">
        <v>9</v>
      </c>
      <c r="G12" s="39">
        <v>32</v>
      </c>
    </row>
    <row r="13" spans="1:7" x14ac:dyDescent="0.35">
      <c r="A13" s="21"/>
      <c r="B13" s="7" t="s">
        <v>64</v>
      </c>
      <c r="C13" s="38">
        <v>236</v>
      </c>
      <c r="D13" s="69">
        <v>58</v>
      </c>
      <c r="E13" s="69">
        <v>143</v>
      </c>
      <c r="F13" s="38">
        <v>55</v>
      </c>
      <c r="G13" s="38">
        <v>492</v>
      </c>
    </row>
    <row r="14" spans="1:7" x14ac:dyDescent="0.35">
      <c r="A14" s="21" t="s">
        <v>285</v>
      </c>
      <c r="B14" s="21" t="s">
        <v>59</v>
      </c>
      <c r="C14" s="39">
        <v>100</v>
      </c>
      <c r="D14" s="68">
        <v>22</v>
      </c>
      <c r="E14" s="68">
        <v>35</v>
      </c>
      <c r="F14" s="39">
        <v>26</v>
      </c>
      <c r="G14" s="39">
        <v>183</v>
      </c>
    </row>
    <row r="15" spans="1:7" x14ac:dyDescent="0.35">
      <c r="A15" s="21"/>
      <c r="B15" s="21" t="s">
        <v>60</v>
      </c>
      <c r="C15" s="39">
        <v>41</v>
      </c>
      <c r="D15" s="68">
        <v>8</v>
      </c>
      <c r="E15" s="68">
        <v>23</v>
      </c>
      <c r="F15" s="39">
        <v>11</v>
      </c>
      <c r="G15" s="39">
        <v>83</v>
      </c>
    </row>
    <row r="16" spans="1:7" x14ac:dyDescent="0.35">
      <c r="A16" s="21"/>
      <c r="B16" s="21" t="s">
        <v>134</v>
      </c>
      <c r="C16" s="39">
        <v>26</v>
      </c>
      <c r="D16" s="68">
        <v>4</v>
      </c>
      <c r="E16" s="68">
        <v>4</v>
      </c>
      <c r="F16" s="39">
        <v>2</v>
      </c>
      <c r="G16" s="39">
        <v>36</v>
      </c>
    </row>
    <row r="17" spans="1:20" x14ac:dyDescent="0.35">
      <c r="A17" s="21"/>
      <c r="B17" s="21" t="s">
        <v>133</v>
      </c>
      <c r="C17" s="39">
        <v>6</v>
      </c>
      <c r="D17" s="68">
        <v>0</v>
      </c>
      <c r="E17" s="68">
        <v>0</v>
      </c>
      <c r="F17" s="39">
        <v>10</v>
      </c>
      <c r="G17" s="39">
        <v>16</v>
      </c>
    </row>
    <row r="18" spans="1:20" x14ac:dyDescent="0.35">
      <c r="A18" s="21"/>
      <c r="B18" s="21" t="s">
        <v>61</v>
      </c>
      <c r="C18" s="39">
        <v>17</v>
      </c>
      <c r="D18" s="68">
        <v>6</v>
      </c>
      <c r="E18" s="68">
        <v>8</v>
      </c>
      <c r="F18" s="39">
        <v>5</v>
      </c>
      <c r="G18" s="39">
        <v>36</v>
      </c>
    </row>
    <row r="19" spans="1:20" x14ac:dyDescent="0.35">
      <c r="A19" s="21"/>
      <c r="B19" s="21" t="s">
        <v>62</v>
      </c>
      <c r="C19" s="39">
        <v>4</v>
      </c>
      <c r="D19" s="68">
        <v>0</v>
      </c>
      <c r="E19" s="68">
        <v>0</v>
      </c>
      <c r="F19" s="39">
        <v>3</v>
      </c>
      <c r="G19" s="39">
        <v>7</v>
      </c>
    </row>
    <row r="20" spans="1:20" x14ac:dyDescent="0.35">
      <c r="A20" s="21"/>
      <c r="B20" s="21" t="s">
        <v>63</v>
      </c>
      <c r="C20" s="39">
        <v>13</v>
      </c>
      <c r="D20" s="68">
        <v>3</v>
      </c>
      <c r="E20" s="68">
        <v>6</v>
      </c>
      <c r="F20" s="39">
        <v>6</v>
      </c>
      <c r="G20" s="39">
        <v>28</v>
      </c>
    </row>
    <row r="21" spans="1:20" x14ac:dyDescent="0.35">
      <c r="A21" s="21"/>
      <c r="B21" s="7" t="s">
        <v>64</v>
      </c>
      <c r="C21" s="38">
        <v>207</v>
      </c>
      <c r="D21" s="69">
        <v>43</v>
      </c>
      <c r="E21" s="69">
        <v>76</v>
      </c>
      <c r="F21" s="38">
        <v>63</v>
      </c>
      <c r="G21" s="38">
        <v>389</v>
      </c>
    </row>
    <row r="22" spans="1:20" ht="25.5" customHeight="1" x14ac:dyDescent="0.35">
      <c r="A22" s="37" t="s">
        <v>287</v>
      </c>
      <c r="B22" s="37" t="s">
        <v>5</v>
      </c>
      <c r="C22" s="38">
        <f>C13-C21</f>
        <v>29</v>
      </c>
      <c r="D22" s="38">
        <f>D13-D21</f>
        <v>15</v>
      </c>
      <c r="E22" s="38">
        <f>E13-E21</f>
        <v>67</v>
      </c>
      <c r="F22" s="38">
        <f>F13-F21</f>
        <v>-8</v>
      </c>
      <c r="G22" s="38">
        <f>G13-G21</f>
        <v>103</v>
      </c>
    </row>
    <row r="23" spans="1:20" ht="24.75" customHeight="1" x14ac:dyDescent="0.35">
      <c r="B23" s="37" t="s">
        <v>132</v>
      </c>
      <c r="C23" s="65">
        <f>C22/C21</f>
        <v>0.14009661835748793</v>
      </c>
      <c r="D23" s="65" t="s">
        <v>30</v>
      </c>
      <c r="E23" s="65" t="s">
        <v>30</v>
      </c>
      <c r="F23" s="65" t="s">
        <v>30</v>
      </c>
      <c r="G23" s="65">
        <f>G22/G21</f>
        <v>0.2647814910025707</v>
      </c>
    </row>
    <row r="24" spans="1:20" ht="15" customHeight="1" x14ac:dyDescent="0.35">
      <c r="A24" s="26" t="s">
        <v>369</v>
      </c>
      <c r="B24" s="26"/>
      <c r="C24" s="26"/>
      <c r="D24" s="26"/>
      <c r="E24" s="26"/>
      <c r="F24" s="26"/>
      <c r="G24" s="26"/>
      <c r="H24" s="26"/>
      <c r="I24" s="26"/>
      <c r="J24" s="26"/>
      <c r="K24" s="26"/>
      <c r="L24" s="26"/>
      <c r="M24" s="26"/>
      <c r="N24" s="26"/>
      <c r="O24" s="26"/>
      <c r="P24" s="26"/>
      <c r="Q24" s="26"/>
      <c r="R24" s="26"/>
      <c r="S24" s="26"/>
      <c r="T24" s="26"/>
    </row>
    <row r="25" spans="1:20" x14ac:dyDescent="0.35">
      <c r="A25" s="175" t="s">
        <v>370</v>
      </c>
    </row>
    <row r="26" spans="1:20" x14ac:dyDescent="0.35">
      <c r="A26" s="169" t="s">
        <v>360</v>
      </c>
    </row>
    <row r="27" spans="1:20" x14ac:dyDescent="0.35">
      <c r="A27" s="43" t="s">
        <v>130</v>
      </c>
    </row>
  </sheetData>
  <hyperlinks>
    <hyperlink ref="A24:T24" location="'Explanatory Notes'!A1" display="2 See Explanatory Notes" xr:uid="{00000000-0004-0000-0700-000000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8"/>
  <sheetViews>
    <sheetView topLeftCell="A7" zoomScaleNormal="100" workbookViewId="0"/>
  </sheetViews>
  <sheetFormatPr defaultColWidth="10.90625" defaultRowHeight="14.5" x14ac:dyDescent="0.35"/>
  <cols>
    <col min="1" max="1" width="23.08984375" customWidth="1"/>
    <col min="2" max="2" width="23.36328125" customWidth="1"/>
    <col min="3" max="3" width="11.90625" customWidth="1"/>
    <col min="4" max="4" width="10.90625" customWidth="1"/>
    <col min="5" max="5" width="12.08984375" customWidth="1"/>
    <col min="6" max="6" width="10.6328125" customWidth="1"/>
    <col min="7" max="7" width="10.54296875" customWidth="1"/>
  </cols>
  <sheetData>
    <row r="1" spans="1:7" x14ac:dyDescent="0.35">
      <c r="A1" s="62" t="s">
        <v>198</v>
      </c>
      <c r="G1" s="42"/>
    </row>
    <row r="2" spans="1:7" ht="15" customHeight="1" x14ac:dyDescent="0.35">
      <c r="A2" s="32" t="s">
        <v>286</v>
      </c>
      <c r="B2" s="32"/>
      <c r="C2" s="32"/>
      <c r="D2" s="32"/>
      <c r="E2" s="32"/>
      <c r="F2" s="32"/>
      <c r="G2" s="71"/>
    </row>
    <row r="3" spans="1:7" ht="15" customHeight="1" x14ac:dyDescent="0.35">
      <c r="A3" s="21"/>
      <c r="B3" s="21"/>
      <c r="D3" s="36"/>
      <c r="E3" s="36" t="s">
        <v>200</v>
      </c>
      <c r="F3" s="36"/>
      <c r="G3" s="36"/>
    </row>
    <row r="4" spans="1:7" ht="37.5" customHeight="1" x14ac:dyDescent="0.35">
      <c r="A4" s="21"/>
      <c r="B4" s="21"/>
      <c r="C4" s="61" t="s">
        <v>8</v>
      </c>
      <c r="D4" s="61" t="s">
        <v>9</v>
      </c>
      <c r="E4" s="64" t="s">
        <v>66</v>
      </c>
      <c r="F4" s="61" t="s">
        <v>10</v>
      </c>
      <c r="G4" s="61" t="s">
        <v>11</v>
      </c>
    </row>
    <row r="5" spans="1:7" ht="15" customHeight="1" x14ac:dyDescent="0.35">
      <c r="A5" s="36" t="s">
        <v>67</v>
      </c>
      <c r="B5" s="36" t="s">
        <v>153</v>
      </c>
      <c r="C5" s="66" t="s">
        <v>5</v>
      </c>
      <c r="D5" s="66" t="s">
        <v>5</v>
      </c>
      <c r="E5" s="66" t="s">
        <v>5</v>
      </c>
      <c r="F5" s="67" t="s">
        <v>5</v>
      </c>
      <c r="G5" s="67" t="s">
        <v>5</v>
      </c>
    </row>
    <row r="6" spans="1:7" x14ac:dyDescent="0.35">
      <c r="A6" s="21" t="s">
        <v>284</v>
      </c>
      <c r="B6" s="21" t="s">
        <v>59</v>
      </c>
      <c r="C6" s="60">
        <v>67</v>
      </c>
      <c r="D6" s="39">
        <v>176</v>
      </c>
      <c r="E6" s="39">
        <v>22</v>
      </c>
      <c r="F6" s="39">
        <v>56</v>
      </c>
      <c r="G6" s="39">
        <v>321</v>
      </c>
    </row>
    <row r="7" spans="1:7" x14ac:dyDescent="0.35">
      <c r="A7" s="21"/>
      <c r="B7" s="21" t="s">
        <v>60</v>
      </c>
      <c r="C7" s="60" t="s">
        <v>278</v>
      </c>
      <c r="D7" s="39">
        <v>57</v>
      </c>
      <c r="E7" s="39" t="s">
        <v>278</v>
      </c>
      <c r="F7" s="39">
        <v>18</v>
      </c>
      <c r="G7" s="39">
        <v>87</v>
      </c>
    </row>
    <row r="8" spans="1:7" x14ac:dyDescent="0.35">
      <c r="A8" s="21"/>
      <c r="B8" s="21" t="s">
        <v>134</v>
      </c>
      <c r="C8" s="60" t="s">
        <v>277</v>
      </c>
      <c r="D8" s="39">
        <v>27</v>
      </c>
      <c r="E8" s="39" t="s">
        <v>278</v>
      </c>
      <c r="F8" s="39">
        <v>21</v>
      </c>
      <c r="G8" s="39">
        <v>54</v>
      </c>
    </row>
    <row r="9" spans="1:7" x14ac:dyDescent="0.35">
      <c r="A9" s="21"/>
      <c r="B9" s="21" t="s">
        <v>133</v>
      </c>
      <c r="C9" s="60">
        <v>0</v>
      </c>
      <c r="D9" s="39" t="s">
        <v>277</v>
      </c>
      <c r="E9" s="39">
        <v>0</v>
      </c>
      <c r="F9" s="39" t="s">
        <v>278</v>
      </c>
      <c r="G9" s="39">
        <v>5</v>
      </c>
    </row>
    <row r="10" spans="1:7" x14ac:dyDescent="0.35">
      <c r="A10" s="21"/>
      <c r="B10" s="21" t="s">
        <v>61</v>
      </c>
      <c r="C10" s="60">
        <v>7</v>
      </c>
      <c r="D10" s="39" t="s">
        <v>278</v>
      </c>
      <c r="E10" s="39" t="s">
        <v>277</v>
      </c>
      <c r="F10" s="39" t="s">
        <v>278</v>
      </c>
      <c r="G10" s="39">
        <v>37</v>
      </c>
    </row>
    <row r="11" spans="1:7" x14ac:dyDescent="0.35">
      <c r="A11" s="21"/>
      <c r="B11" s="21" t="s">
        <v>62</v>
      </c>
      <c r="C11" s="60">
        <v>0</v>
      </c>
      <c r="D11" s="39" t="s">
        <v>277</v>
      </c>
      <c r="E11" s="39" t="s">
        <v>277</v>
      </c>
      <c r="F11" s="39" t="s">
        <v>278</v>
      </c>
      <c r="G11" s="39">
        <v>15</v>
      </c>
    </row>
    <row r="12" spans="1:7" x14ac:dyDescent="0.35">
      <c r="A12" s="21"/>
      <c r="B12" s="21" t="s">
        <v>63</v>
      </c>
      <c r="C12" s="60" t="s">
        <v>278</v>
      </c>
      <c r="D12" s="39">
        <v>23</v>
      </c>
      <c r="E12" s="39" t="s">
        <v>277</v>
      </c>
      <c r="F12" s="39" t="s">
        <v>277</v>
      </c>
      <c r="G12" s="39">
        <v>29</v>
      </c>
    </row>
    <row r="13" spans="1:7" x14ac:dyDescent="0.35">
      <c r="A13" s="21"/>
      <c r="B13" s="7" t="s">
        <v>68</v>
      </c>
      <c r="C13" s="70">
        <v>83</v>
      </c>
      <c r="D13" s="38">
        <v>309</v>
      </c>
      <c r="E13" s="38">
        <v>40</v>
      </c>
      <c r="F13" s="38">
        <v>116</v>
      </c>
      <c r="G13" s="38">
        <v>548</v>
      </c>
    </row>
    <row r="14" spans="1:7" x14ac:dyDescent="0.35">
      <c r="A14" s="21" t="s">
        <v>285</v>
      </c>
      <c r="B14" s="21" t="s">
        <v>59</v>
      </c>
      <c r="C14" s="60" t="s">
        <v>289</v>
      </c>
      <c r="D14" s="39" t="s">
        <v>290</v>
      </c>
      <c r="E14" s="39" t="s">
        <v>291</v>
      </c>
      <c r="F14" s="39" t="s">
        <v>292</v>
      </c>
      <c r="G14" s="39" t="s">
        <v>293</v>
      </c>
    </row>
    <row r="15" spans="1:7" x14ac:dyDescent="0.35">
      <c r="A15" s="21"/>
      <c r="B15" s="21" t="s">
        <v>60</v>
      </c>
      <c r="C15" s="60" t="s">
        <v>289</v>
      </c>
      <c r="D15" s="39" t="s">
        <v>294</v>
      </c>
      <c r="E15" s="39" t="s">
        <v>291</v>
      </c>
      <c r="F15" s="39" t="s">
        <v>295</v>
      </c>
      <c r="G15" s="39" t="s">
        <v>296</v>
      </c>
    </row>
    <row r="16" spans="1:7" x14ac:dyDescent="0.35">
      <c r="A16" s="21"/>
      <c r="B16" s="21" t="s">
        <v>134</v>
      </c>
      <c r="C16" s="60" t="s">
        <v>289</v>
      </c>
      <c r="D16" s="39" t="s">
        <v>297</v>
      </c>
      <c r="E16" s="39" t="s">
        <v>291</v>
      </c>
      <c r="F16" s="39" t="s">
        <v>298</v>
      </c>
      <c r="G16" s="39" t="s">
        <v>299</v>
      </c>
    </row>
    <row r="17" spans="1:21" x14ac:dyDescent="0.35">
      <c r="A17" s="21"/>
      <c r="B17" s="21" t="s">
        <v>133</v>
      </c>
      <c r="C17" s="60" t="s">
        <v>291</v>
      </c>
      <c r="D17" s="39" t="s">
        <v>298</v>
      </c>
      <c r="E17" s="39" t="s">
        <v>289</v>
      </c>
      <c r="F17" s="39" t="s">
        <v>300</v>
      </c>
      <c r="G17" s="39" t="s">
        <v>301</v>
      </c>
    </row>
    <row r="18" spans="1:21" x14ac:dyDescent="0.35">
      <c r="A18" s="21"/>
      <c r="B18" s="21" t="s">
        <v>61</v>
      </c>
      <c r="C18" s="60" t="s">
        <v>291</v>
      </c>
      <c r="D18" s="39" t="s">
        <v>302</v>
      </c>
      <c r="E18" s="39" t="s">
        <v>289</v>
      </c>
      <c r="F18" s="39" t="s">
        <v>303</v>
      </c>
      <c r="G18" s="39" t="s">
        <v>304</v>
      </c>
    </row>
    <row r="19" spans="1:21" x14ac:dyDescent="0.35">
      <c r="A19" s="21"/>
      <c r="B19" s="21" t="s">
        <v>62</v>
      </c>
      <c r="C19" s="60" t="s">
        <v>291</v>
      </c>
      <c r="D19" s="39" t="s">
        <v>305</v>
      </c>
      <c r="E19" s="39" t="s">
        <v>289</v>
      </c>
      <c r="F19" s="39" t="s">
        <v>305</v>
      </c>
      <c r="G19" s="39" t="s">
        <v>306</v>
      </c>
    </row>
    <row r="20" spans="1:21" x14ac:dyDescent="0.35">
      <c r="A20" s="21"/>
      <c r="B20" s="21" t="s">
        <v>63</v>
      </c>
      <c r="C20" s="60" t="s">
        <v>307</v>
      </c>
      <c r="D20" s="39" t="s">
        <v>308</v>
      </c>
      <c r="E20" s="39" t="s">
        <v>309</v>
      </c>
      <c r="F20" s="39" t="s">
        <v>310</v>
      </c>
      <c r="G20" s="39" t="s">
        <v>311</v>
      </c>
    </row>
    <row r="21" spans="1:21" x14ac:dyDescent="0.35">
      <c r="A21" s="21"/>
      <c r="B21" s="7" t="s">
        <v>68</v>
      </c>
      <c r="C21" s="70" t="s">
        <v>309</v>
      </c>
      <c r="D21" s="38" t="s">
        <v>312</v>
      </c>
      <c r="E21" s="38" t="s">
        <v>313</v>
      </c>
      <c r="F21" s="38" t="s">
        <v>314</v>
      </c>
      <c r="G21" s="38" t="s">
        <v>315</v>
      </c>
    </row>
    <row r="22" spans="1:21" ht="27" customHeight="1" x14ac:dyDescent="0.35">
      <c r="A22" s="37" t="s">
        <v>287</v>
      </c>
      <c r="B22" s="37" t="s">
        <v>5</v>
      </c>
      <c r="C22" s="38">
        <f>C13-C21</f>
        <v>77</v>
      </c>
      <c r="D22" s="38">
        <f>D13-D21</f>
        <v>37</v>
      </c>
      <c r="E22" s="38">
        <f>E13-E21</f>
        <v>6</v>
      </c>
      <c r="F22" s="38">
        <f>F13-F21</f>
        <v>-28</v>
      </c>
      <c r="G22" s="38">
        <f>G13-G21</f>
        <v>92</v>
      </c>
    </row>
    <row r="23" spans="1:21" ht="17.25" customHeight="1" x14ac:dyDescent="0.35">
      <c r="A23" s="44"/>
      <c r="B23" s="30" t="s">
        <v>154</v>
      </c>
      <c r="C23" s="31" t="s">
        <v>30</v>
      </c>
      <c r="D23" s="31">
        <f>D22/D21</f>
        <v>0.13602941176470587</v>
      </c>
      <c r="E23" s="31" t="s">
        <v>30</v>
      </c>
      <c r="F23" s="31">
        <f>F22/F21</f>
        <v>-0.19444444444444445</v>
      </c>
      <c r="G23" s="31">
        <f>G22/G21</f>
        <v>0.20175438596491227</v>
      </c>
    </row>
    <row r="24" spans="1:21" ht="15" customHeight="1" x14ac:dyDescent="0.35">
      <c r="A24" s="26" t="s">
        <v>369</v>
      </c>
      <c r="B24" s="26"/>
      <c r="C24" s="26"/>
      <c r="D24" s="26"/>
      <c r="E24" s="26"/>
      <c r="F24" s="26"/>
      <c r="G24" s="26"/>
      <c r="H24" s="26"/>
      <c r="I24" s="26"/>
      <c r="J24" s="26"/>
      <c r="K24" s="26"/>
      <c r="L24" s="26"/>
      <c r="M24" s="26"/>
      <c r="N24" s="26"/>
      <c r="O24" s="26"/>
      <c r="P24" s="26"/>
      <c r="Q24" s="26"/>
      <c r="R24" s="26"/>
      <c r="S24" s="26"/>
      <c r="T24" s="26"/>
      <c r="U24" s="26"/>
    </row>
    <row r="25" spans="1:21" x14ac:dyDescent="0.35">
      <c r="A25" s="43" t="s">
        <v>155</v>
      </c>
    </row>
    <row r="26" spans="1:21" ht="15" customHeight="1" x14ac:dyDescent="0.35">
      <c r="A26" s="180" t="s">
        <v>126</v>
      </c>
      <c r="B26" s="181"/>
      <c r="C26" s="181"/>
      <c r="D26" s="27"/>
      <c r="E26" s="27"/>
      <c r="F26" s="27"/>
      <c r="G26" s="27"/>
    </row>
    <row r="27" spans="1:21" ht="17.399999999999999" customHeight="1" x14ac:dyDescent="0.35">
      <c r="A27" s="180" t="s">
        <v>127</v>
      </c>
      <c r="B27" s="181"/>
      <c r="C27" s="181"/>
      <c r="D27" s="181"/>
      <c r="E27" s="27"/>
      <c r="F27" s="27"/>
      <c r="G27" s="27"/>
    </row>
    <row r="28" spans="1:21" ht="21" customHeight="1" x14ac:dyDescent="0.35">
      <c r="A28" s="180"/>
      <c r="B28" s="181"/>
      <c r="C28" s="181"/>
      <c r="D28" s="27"/>
      <c r="E28" s="27"/>
      <c r="F28" s="27"/>
      <c r="G28" s="27"/>
    </row>
  </sheetData>
  <mergeCells count="3">
    <mergeCell ref="A27:D27"/>
    <mergeCell ref="A26:C26"/>
    <mergeCell ref="A28:C28"/>
  </mergeCells>
  <hyperlinks>
    <hyperlink ref="A24:U24" location="'Explanatory Notes'!A1" display="2 See Explanatory Notes" xr:uid="{00000000-0004-0000-0800-000000000000}"/>
  </hyperlink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3"/>
  <sheetViews>
    <sheetView workbookViewId="0"/>
  </sheetViews>
  <sheetFormatPr defaultColWidth="10.90625" defaultRowHeight="14.5" x14ac:dyDescent="0.35"/>
  <cols>
    <col min="1" max="1" width="23.08984375" customWidth="1"/>
    <col min="2" max="2" width="23.36328125" customWidth="1"/>
    <col min="3" max="3" width="11.90625" customWidth="1"/>
    <col min="4" max="4" width="10.90625" customWidth="1"/>
    <col min="5" max="5" width="12.08984375" customWidth="1"/>
    <col min="6" max="6" width="10.6328125" customWidth="1"/>
    <col min="7" max="7" width="10.54296875" customWidth="1"/>
  </cols>
  <sheetData>
    <row r="1" spans="1:21" x14ac:dyDescent="0.35">
      <c r="A1" s="62" t="s">
        <v>199</v>
      </c>
      <c r="G1" s="42"/>
    </row>
    <row r="2" spans="1:21" ht="15" customHeight="1" x14ac:dyDescent="0.35">
      <c r="A2" s="32" t="s">
        <v>284</v>
      </c>
      <c r="B2" s="32"/>
      <c r="C2" s="32"/>
      <c r="D2" s="32"/>
      <c r="E2" s="32"/>
      <c r="F2" s="32"/>
      <c r="G2" s="71"/>
    </row>
    <row r="3" spans="1:21" ht="15" customHeight="1" x14ac:dyDescent="0.35">
      <c r="A3" s="21"/>
      <c r="B3" s="21"/>
      <c r="D3" s="36"/>
      <c r="E3" s="36" t="s">
        <v>200</v>
      </c>
      <c r="F3" s="36"/>
      <c r="G3" s="36"/>
    </row>
    <row r="4" spans="1:21" ht="37.5" customHeight="1" thickBot="1" x14ac:dyDescent="0.4">
      <c r="A4" s="21"/>
      <c r="B4" s="21"/>
      <c r="C4" s="61" t="s">
        <v>8</v>
      </c>
      <c r="D4" s="61" t="s">
        <v>9</v>
      </c>
      <c r="E4" s="64" t="s">
        <v>66</v>
      </c>
      <c r="F4" s="61" t="s">
        <v>10</v>
      </c>
      <c r="G4" s="61" t="s">
        <v>11</v>
      </c>
    </row>
    <row r="5" spans="1:21" ht="15" customHeight="1" thickBot="1" x14ac:dyDescent="0.4">
      <c r="A5" s="36" t="s">
        <v>67</v>
      </c>
      <c r="B5" s="36" t="s">
        <v>197</v>
      </c>
      <c r="C5" s="66" t="s">
        <v>5</v>
      </c>
      <c r="D5" s="66" t="s">
        <v>5</v>
      </c>
      <c r="E5" s="66" t="s">
        <v>5</v>
      </c>
      <c r="F5" s="67" t="s">
        <v>5</v>
      </c>
      <c r="G5" s="67" t="s">
        <v>5</v>
      </c>
    </row>
    <row r="6" spans="1:21" x14ac:dyDescent="0.35">
      <c r="A6" s="21" t="s">
        <v>284</v>
      </c>
      <c r="B6" s="21" t="s">
        <v>190</v>
      </c>
      <c r="C6" s="60">
        <v>5</v>
      </c>
      <c r="D6" s="39">
        <v>61</v>
      </c>
      <c r="E6" s="39">
        <v>3</v>
      </c>
      <c r="F6" s="39">
        <v>26</v>
      </c>
      <c r="G6" s="39">
        <v>95</v>
      </c>
    </row>
    <row r="7" spans="1:21" x14ac:dyDescent="0.35">
      <c r="A7" s="21"/>
      <c r="B7" s="21" t="s">
        <v>191</v>
      </c>
      <c r="C7" s="60">
        <v>78</v>
      </c>
      <c r="D7" s="39">
        <v>248</v>
      </c>
      <c r="E7" s="39">
        <v>37</v>
      </c>
      <c r="F7" s="39">
        <v>89</v>
      </c>
      <c r="G7" s="39">
        <v>452</v>
      </c>
    </row>
    <row r="8" spans="1:21" ht="15" customHeight="1" x14ac:dyDescent="0.35">
      <c r="B8" s="21" t="s">
        <v>188</v>
      </c>
      <c r="C8" s="60">
        <v>0</v>
      </c>
      <c r="D8" s="39">
        <v>0</v>
      </c>
      <c r="E8" s="39">
        <v>0</v>
      </c>
      <c r="F8" s="39">
        <v>1</v>
      </c>
      <c r="G8" s="39">
        <v>1</v>
      </c>
    </row>
    <row r="9" spans="1:21" ht="15" customHeight="1" thickBot="1" x14ac:dyDescent="0.4">
      <c r="A9" s="36"/>
      <c r="B9" s="74" t="s">
        <v>68</v>
      </c>
      <c r="C9" s="72">
        <v>83</v>
      </c>
      <c r="D9" s="73">
        <v>309</v>
      </c>
      <c r="E9" s="73">
        <v>40</v>
      </c>
      <c r="F9" s="73">
        <v>116</v>
      </c>
      <c r="G9" s="73">
        <v>548</v>
      </c>
    </row>
    <row r="10" spans="1:21" ht="15" customHeight="1" x14ac:dyDescent="0.35">
      <c r="H10" s="26"/>
      <c r="I10" s="26"/>
      <c r="J10" s="26"/>
      <c r="K10" s="26"/>
      <c r="L10" s="26"/>
      <c r="M10" s="26"/>
      <c r="N10" s="26"/>
      <c r="O10" s="26"/>
      <c r="P10" s="26"/>
      <c r="Q10" s="26"/>
      <c r="R10" s="26"/>
      <c r="S10" s="26"/>
      <c r="T10" s="26"/>
      <c r="U10" s="26"/>
    </row>
    <row r="11" spans="1:21" ht="15" customHeight="1" x14ac:dyDescent="0.35">
      <c r="A11" s="26" t="s">
        <v>369</v>
      </c>
      <c r="B11" s="26"/>
      <c r="C11" s="26"/>
      <c r="D11" s="26"/>
      <c r="E11" s="27"/>
      <c r="F11" s="27"/>
      <c r="G11" s="27"/>
    </row>
    <row r="12" spans="1:21" ht="17.399999999999999" customHeight="1" x14ac:dyDescent="0.35">
      <c r="A12" s="180" t="s">
        <v>126</v>
      </c>
      <c r="B12" s="181"/>
      <c r="C12" s="181"/>
      <c r="D12" s="27"/>
      <c r="E12" s="27"/>
      <c r="F12" s="27"/>
      <c r="G12" s="27"/>
    </row>
    <row r="13" spans="1:21" x14ac:dyDescent="0.35">
      <c r="A13" s="180" t="s">
        <v>127</v>
      </c>
      <c r="B13" s="181"/>
      <c r="C13" s="181"/>
      <c r="D13" s="181"/>
    </row>
  </sheetData>
  <mergeCells count="2">
    <mergeCell ref="A12:C12"/>
    <mergeCell ref="A13:D1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9"/>
  <sheetViews>
    <sheetView topLeftCell="A10" workbookViewId="0">
      <selection activeCell="F31" sqref="F31"/>
    </sheetView>
  </sheetViews>
  <sheetFormatPr defaultColWidth="10.90625" defaultRowHeight="14.5" x14ac:dyDescent="0.35"/>
  <cols>
    <col min="1" max="1" width="20.08984375" customWidth="1"/>
    <col min="2" max="2" width="25.453125" customWidth="1"/>
    <col min="3" max="3" width="12.54296875" customWidth="1"/>
    <col min="4" max="4" width="13" customWidth="1"/>
    <col min="5" max="5" width="10.6328125" customWidth="1"/>
    <col min="6" max="6" width="16.6328125" customWidth="1"/>
    <col min="7" max="7" width="12.90625" customWidth="1"/>
  </cols>
  <sheetData>
    <row r="1" spans="1:7" x14ac:dyDescent="0.35">
      <c r="A1" s="62" t="s">
        <v>217</v>
      </c>
      <c r="B1" s="109"/>
      <c r="C1" s="109"/>
      <c r="D1" s="109"/>
      <c r="E1" s="109"/>
      <c r="F1" s="109"/>
      <c r="G1" s="109"/>
    </row>
    <row r="2" spans="1:7" ht="15" customHeight="1" x14ac:dyDescent="0.35">
      <c r="A2" s="32" t="s">
        <v>286</v>
      </c>
      <c r="B2" s="110"/>
      <c r="C2" s="32"/>
      <c r="D2" s="32"/>
      <c r="E2" s="32"/>
      <c r="F2" s="32"/>
      <c r="G2" s="32"/>
    </row>
    <row r="3" spans="1:7" ht="15.9" customHeight="1" x14ac:dyDescent="0.35">
      <c r="A3" s="107"/>
      <c r="B3" s="107"/>
      <c r="C3" s="158"/>
      <c r="D3" s="117" t="s">
        <v>280</v>
      </c>
      <c r="E3" s="109"/>
      <c r="F3" s="158"/>
      <c r="G3" s="158"/>
    </row>
    <row r="4" spans="1:7" ht="48.75" customHeight="1" x14ac:dyDescent="0.35">
      <c r="A4" s="107"/>
      <c r="B4" s="107"/>
      <c r="C4" s="159" t="s">
        <v>6</v>
      </c>
      <c r="D4" s="159" t="s">
        <v>283</v>
      </c>
      <c r="E4" s="160" t="s">
        <v>128</v>
      </c>
      <c r="F4" s="159" t="s">
        <v>214</v>
      </c>
      <c r="G4" s="159" t="s">
        <v>65</v>
      </c>
    </row>
    <row r="5" spans="1:7" ht="15.9" customHeight="1" x14ac:dyDescent="0.35">
      <c r="A5" s="158" t="s">
        <v>57</v>
      </c>
      <c r="B5" s="158" t="s">
        <v>281</v>
      </c>
      <c r="C5" s="111" t="s">
        <v>5</v>
      </c>
      <c r="D5" s="111" t="s">
        <v>5</v>
      </c>
      <c r="E5" s="111" t="s">
        <v>5</v>
      </c>
      <c r="F5" s="112" t="s">
        <v>5</v>
      </c>
      <c r="G5" s="112" t="s">
        <v>5</v>
      </c>
    </row>
    <row r="6" spans="1:7" x14ac:dyDescent="0.35">
      <c r="A6" s="107" t="s">
        <v>284</v>
      </c>
      <c r="B6" s="116" t="s">
        <v>59</v>
      </c>
      <c r="C6" s="68">
        <v>69</v>
      </c>
      <c r="D6" s="68">
        <v>46</v>
      </c>
      <c r="E6" s="68">
        <v>126</v>
      </c>
      <c r="F6" s="68">
        <v>24</v>
      </c>
      <c r="G6" s="69">
        <v>265</v>
      </c>
    </row>
    <row r="7" spans="1:7" x14ac:dyDescent="0.35">
      <c r="A7" s="107"/>
      <c r="B7" s="107" t="s">
        <v>60</v>
      </c>
      <c r="C7" s="68">
        <v>28</v>
      </c>
      <c r="D7" s="68">
        <v>13</v>
      </c>
      <c r="E7" s="68">
        <v>20</v>
      </c>
      <c r="F7" s="68">
        <v>8</v>
      </c>
      <c r="G7" s="69">
        <v>69</v>
      </c>
    </row>
    <row r="8" spans="1:7" x14ac:dyDescent="0.35">
      <c r="A8" s="107"/>
      <c r="B8" s="107" t="s">
        <v>134</v>
      </c>
      <c r="C8" s="68">
        <v>13</v>
      </c>
      <c r="D8" s="68">
        <v>10</v>
      </c>
      <c r="E8" s="68" t="s">
        <v>278</v>
      </c>
      <c r="F8" s="68" t="s">
        <v>277</v>
      </c>
      <c r="G8" s="69">
        <v>33</v>
      </c>
    </row>
    <row r="9" spans="1:7" x14ac:dyDescent="0.35">
      <c r="A9" s="107"/>
      <c r="B9" s="107" t="s">
        <v>133</v>
      </c>
      <c r="C9" s="68" t="s">
        <v>372</v>
      </c>
      <c r="D9" s="68" t="s">
        <v>372</v>
      </c>
      <c r="E9" s="68" t="s">
        <v>372</v>
      </c>
      <c r="F9" s="68" t="s">
        <v>372</v>
      </c>
      <c r="G9" s="69" t="s">
        <v>277</v>
      </c>
    </row>
    <row r="10" spans="1:7" x14ac:dyDescent="0.35">
      <c r="A10" s="107"/>
      <c r="B10" s="107" t="s">
        <v>61</v>
      </c>
      <c r="C10" s="68">
        <v>13</v>
      </c>
      <c r="D10" s="68">
        <v>10</v>
      </c>
      <c r="E10" s="68" t="s">
        <v>278</v>
      </c>
      <c r="F10" s="68" t="s">
        <v>278</v>
      </c>
      <c r="G10" s="69">
        <v>31</v>
      </c>
    </row>
    <row r="11" spans="1:7" x14ac:dyDescent="0.35">
      <c r="A11" s="107"/>
      <c r="B11" s="107" t="s">
        <v>62</v>
      </c>
      <c r="C11" s="68" t="s">
        <v>277</v>
      </c>
      <c r="D11" s="68">
        <v>0</v>
      </c>
      <c r="E11" s="68" t="s">
        <v>277</v>
      </c>
      <c r="F11" s="68" t="s">
        <v>277</v>
      </c>
      <c r="G11" s="69" t="s">
        <v>278</v>
      </c>
    </row>
    <row r="12" spans="1:7" x14ac:dyDescent="0.35">
      <c r="A12" s="107"/>
      <c r="B12" s="107" t="s">
        <v>63</v>
      </c>
      <c r="C12" s="68" t="s">
        <v>278</v>
      </c>
      <c r="D12" s="68" t="s">
        <v>278</v>
      </c>
      <c r="E12" s="68">
        <v>8</v>
      </c>
      <c r="F12" s="68" t="s">
        <v>278</v>
      </c>
      <c r="G12" s="69">
        <v>28</v>
      </c>
    </row>
    <row r="13" spans="1:7" x14ac:dyDescent="0.35">
      <c r="A13" s="107"/>
      <c r="B13" s="113" t="s">
        <v>243</v>
      </c>
      <c r="C13" s="69">
        <v>133</v>
      </c>
      <c r="D13" s="69">
        <v>87</v>
      </c>
      <c r="E13" s="69">
        <v>169</v>
      </c>
      <c r="F13" s="69">
        <v>43</v>
      </c>
      <c r="G13" s="69">
        <v>432</v>
      </c>
    </row>
    <row r="14" spans="1:7" ht="15" customHeight="1" x14ac:dyDescent="0.35">
      <c r="A14" s="116" t="s">
        <v>279</v>
      </c>
      <c r="B14" s="116" t="s">
        <v>59</v>
      </c>
      <c r="C14" s="68">
        <v>55</v>
      </c>
      <c r="D14" s="68">
        <v>21</v>
      </c>
      <c r="E14" s="68">
        <v>38</v>
      </c>
      <c r="F14" s="68">
        <v>23</v>
      </c>
      <c r="G14" s="69">
        <v>137</v>
      </c>
    </row>
    <row r="15" spans="1:7" ht="15" customHeight="1" x14ac:dyDescent="0.35">
      <c r="A15" s="107"/>
      <c r="B15" s="107" t="s">
        <v>60</v>
      </c>
      <c r="C15" s="68">
        <v>27</v>
      </c>
      <c r="D15" s="68">
        <v>15</v>
      </c>
      <c r="E15" s="68">
        <v>29</v>
      </c>
      <c r="F15" s="68">
        <v>9</v>
      </c>
      <c r="G15" s="69">
        <v>80</v>
      </c>
    </row>
    <row r="16" spans="1:7" ht="21.75" customHeight="1" x14ac:dyDescent="0.35">
      <c r="A16" s="107"/>
      <c r="B16" s="107" t="s">
        <v>134</v>
      </c>
      <c r="C16" s="68">
        <v>15</v>
      </c>
      <c r="D16" s="68">
        <v>3</v>
      </c>
      <c r="E16" s="68">
        <v>5</v>
      </c>
      <c r="F16" s="68">
        <v>4</v>
      </c>
      <c r="G16" s="69">
        <v>27</v>
      </c>
    </row>
    <row r="17" spans="1:11" x14ac:dyDescent="0.35">
      <c r="A17" s="107"/>
      <c r="B17" s="107" t="s">
        <v>133</v>
      </c>
      <c r="C17" s="68" t="s">
        <v>278</v>
      </c>
      <c r="D17" s="68" t="s">
        <v>277</v>
      </c>
      <c r="E17" s="68" t="s">
        <v>277</v>
      </c>
      <c r="F17" s="68">
        <v>7</v>
      </c>
      <c r="G17" s="69">
        <v>13</v>
      </c>
    </row>
    <row r="18" spans="1:11" x14ac:dyDescent="0.35">
      <c r="A18" s="107"/>
      <c r="B18" s="107" t="s">
        <v>61</v>
      </c>
      <c r="C18" s="68">
        <v>13</v>
      </c>
      <c r="D18" s="68">
        <v>11</v>
      </c>
      <c r="E18" s="68">
        <v>6</v>
      </c>
      <c r="F18" s="68">
        <v>3</v>
      </c>
      <c r="G18" s="69">
        <v>33</v>
      </c>
    </row>
    <row r="19" spans="1:11" x14ac:dyDescent="0.35">
      <c r="A19" s="107"/>
      <c r="B19" s="107" t="s">
        <v>62</v>
      </c>
      <c r="C19" s="68" t="s">
        <v>277</v>
      </c>
      <c r="D19" s="68" t="s">
        <v>278</v>
      </c>
      <c r="E19" s="68">
        <v>0</v>
      </c>
      <c r="F19" s="68" t="s">
        <v>277</v>
      </c>
      <c r="G19" s="69">
        <v>4</v>
      </c>
    </row>
    <row r="20" spans="1:11" x14ac:dyDescent="0.35">
      <c r="A20" s="107"/>
      <c r="B20" s="107" t="s">
        <v>63</v>
      </c>
      <c r="C20" s="68">
        <v>7</v>
      </c>
      <c r="D20" s="68">
        <v>7</v>
      </c>
      <c r="E20" s="68" t="s">
        <v>277</v>
      </c>
      <c r="F20" s="68" t="s">
        <v>278</v>
      </c>
      <c r="G20" s="69">
        <v>18</v>
      </c>
    </row>
    <row r="21" spans="1:11" x14ac:dyDescent="0.35">
      <c r="A21" s="107"/>
      <c r="B21" s="113" t="s">
        <v>243</v>
      </c>
      <c r="C21" s="69">
        <v>122</v>
      </c>
      <c r="D21" s="69">
        <v>59</v>
      </c>
      <c r="E21" s="69">
        <v>80</v>
      </c>
      <c r="F21" s="69">
        <v>51</v>
      </c>
      <c r="G21" s="69">
        <v>312</v>
      </c>
    </row>
    <row r="22" spans="1:11" ht="27" customHeight="1" x14ac:dyDescent="0.35">
      <c r="A22" s="114" t="s">
        <v>287</v>
      </c>
      <c r="B22" s="114" t="s">
        <v>5</v>
      </c>
      <c r="C22" s="69">
        <f>SUM(C13-C21)</f>
        <v>11</v>
      </c>
      <c r="D22" s="69">
        <f t="shared" ref="D22:G22" si="0">SUM(D13-D21)</f>
        <v>28</v>
      </c>
      <c r="E22" s="69">
        <f t="shared" si="0"/>
        <v>89</v>
      </c>
      <c r="F22" s="69">
        <f t="shared" si="0"/>
        <v>-8</v>
      </c>
      <c r="G22" s="69">
        <f t="shared" si="0"/>
        <v>120</v>
      </c>
    </row>
    <row r="23" spans="1:11" ht="17.25" customHeight="1" x14ac:dyDescent="0.35">
      <c r="A23" s="117"/>
      <c r="B23" s="115" t="s">
        <v>282</v>
      </c>
      <c r="C23" s="75">
        <f>C22/C21</f>
        <v>9.0163934426229511E-2</v>
      </c>
      <c r="D23" s="75">
        <f t="shared" ref="D23:G23" si="1">D22/D21</f>
        <v>0.47457627118644069</v>
      </c>
      <c r="E23" s="75">
        <f t="shared" si="1"/>
        <v>1.1125</v>
      </c>
      <c r="F23" s="75">
        <f t="shared" si="1"/>
        <v>-0.15686274509803921</v>
      </c>
      <c r="G23" s="75">
        <f t="shared" si="1"/>
        <v>0.38461538461538464</v>
      </c>
    </row>
    <row r="24" spans="1:11" x14ac:dyDescent="0.35">
      <c r="A24" s="176" t="s">
        <v>235</v>
      </c>
      <c r="B24" s="161"/>
      <c r="C24" s="161"/>
      <c r="D24" s="161"/>
      <c r="E24" s="161"/>
      <c r="F24" s="161"/>
      <c r="G24" s="161"/>
    </row>
    <row r="25" spans="1:11" ht="23.25" customHeight="1" x14ac:dyDescent="0.35">
      <c r="A25" s="185" t="s">
        <v>126</v>
      </c>
      <c r="B25" s="185"/>
      <c r="C25" s="185"/>
      <c r="D25" s="162"/>
      <c r="E25" s="162"/>
      <c r="F25" s="162"/>
      <c r="G25" s="162"/>
    </row>
    <row r="26" spans="1:11" ht="20.25" customHeight="1" x14ac:dyDescent="0.35">
      <c r="A26" s="185" t="s">
        <v>127</v>
      </c>
      <c r="B26" s="185"/>
      <c r="C26" s="185"/>
      <c r="D26" s="185"/>
      <c r="E26" s="162"/>
      <c r="F26" s="162"/>
      <c r="G26" s="162"/>
    </row>
    <row r="27" spans="1:11" ht="19" customHeight="1" x14ac:dyDescent="0.35">
      <c r="A27" s="89" t="s">
        <v>373</v>
      </c>
      <c r="B27" s="178"/>
      <c r="C27" s="178"/>
      <c r="D27" s="178"/>
      <c r="E27" s="178"/>
      <c r="F27" s="178"/>
      <c r="G27" s="178"/>
      <c r="H27" s="178"/>
      <c r="I27" s="178"/>
      <c r="J27" s="178"/>
      <c r="K27" s="178"/>
    </row>
    <row r="28" spans="1:11" x14ac:dyDescent="0.35">
      <c r="A28" s="175" t="s">
        <v>370</v>
      </c>
    </row>
    <row r="29" spans="1:11" x14ac:dyDescent="0.35">
      <c r="A29" s="169" t="s">
        <v>360</v>
      </c>
    </row>
  </sheetData>
  <mergeCells count="2">
    <mergeCell ref="A25:C25"/>
    <mergeCell ref="A26:D26"/>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3"/>
  <sheetViews>
    <sheetView workbookViewId="0"/>
  </sheetViews>
  <sheetFormatPr defaultColWidth="10.90625" defaultRowHeight="14.5" x14ac:dyDescent="0.35"/>
  <cols>
    <col min="1" max="1" width="20.453125" customWidth="1"/>
    <col min="2" max="2" width="39.90625" customWidth="1"/>
    <col min="3" max="3" width="13" customWidth="1"/>
  </cols>
  <sheetData>
    <row r="1" spans="1:25" x14ac:dyDescent="0.35">
      <c r="A1" s="42" t="s">
        <v>232</v>
      </c>
      <c r="B1" s="42"/>
      <c r="C1" s="77"/>
      <c r="D1" s="77"/>
      <c r="E1" s="42"/>
    </row>
    <row r="2" spans="1:25" x14ac:dyDescent="0.35">
      <c r="A2" s="79" t="s">
        <v>286</v>
      </c>
      <c r="C2" s="79"/>
      <c r="D2" s="79"/>
      <c r="E2" s="79"/>
    </row>
    <row r="3" spans="1:25" ht="15" customHeight="1" x14ac:dyDescent="0.35">
      <c r="A3" s="78" t="s">
        <v>177</v>
      </c>
      <c r="C3" s="78"/>
    </row>
    <row r="4" spans="1:25" ht="15" customHeight="1" x14ac:dyDescent="0.35">
      <c r="A4" s="36" t="s">
        <v>67</v>
      </c>
      <c r="B4" s="64" t="s">
        <v>69</v>
      </c>
      <c r="C4" s="80"/>
    </row>
    <row r="5" spans="1:25" ht="27" customHeight="1" x14ac:dyDescent="0.35">
      <c r="A5" s="21" t="s">
        <v>284</v>
      </c>
      <c r="B5" s="21" t="s">
        <v>12</v>
      </c>
      <c r="C5" s="39">
        <v>115</v>
      </c>
    </row>
    <row r="6" spans="1:25" ht="25.5" customHeight="1" x14ac:dyDescent="0.35">
      <c r="A6" s="21"/>
      <c r="B6" s="11" t="s">
        <v>13</v>
      </c>
      <c r="C6" s="39">
        <v>1</v>
      </c>
    </row>
    <row r="7" spans="1:25" ht="25.5" customHeight="1" x14ac:dyDescent="0.35">
      <c r="A7" s="21"/>
      <c r="B7" s="37" t="s">
        <v>14</v>
      </c>
      <c r="C7" s="38">
        <v>116</v>
      </c>
    </row>
    <row r="8" spans="1:25" ht="25.5" customHeight="1" x14ac:dyDescent="0.35">
      <c r="A8" s="21" t="s">
        <v>285</v>
      </c>
      <c r="B8" s="21" t="s">
        <v>12</v>
      </c>
      <c r="C8" s="39">
        <v>141</v>
      </c>
    </row>
    <row r="9" spans="1:25" ht="25.5" customHeight="1" x14ac:dyDescent="0.35">
      <c r="A9" s="21"/>
      <c r="B9" s="11" t="s">
        <v>13</v>
      </c>
      <c r="C9" s="39">
        <v>3</v>
      </c>
    </row>
    <row r="10" spans="1:25" ht="25.5" customHeight="1" x14ac:dyDescent="0.35">
      <c r="A10" s="21"/>
      <c r="B10" s="37" t="s">
        <v>14</v>
      </c>
      <c r="C10" s="38">
        <v>144</v>
      </c>
    </row>
    <row r="11" spans="1:25" ht="27.9" customHeight="1" x14ac:dyDescent="0.35">
      <c r="A11" s="37" t="s">
        <v>287</v>
      </c>
      <c r="B11" s="7" t="s">
        <v>5</v>
      </c>
      <c r="C11" s="38">
        <f>C7-C10</f>
        <v>-28</v>
      </c>
    </row>
    <row r="12" spans="1:25" ht="15" customHeight="1" x14ac:dyDescent="0.35">
      <c r="B12" s="7" t="s">
        <v>129</v>
      </c>
      <c r="C12" s="65">
        <f>C11/C10</f>
        <v>-0.19444444444444445</v>
      </c>
    </row>
    <row r="13" spans="1:25" ht="21.75" customHeight="1" x14ac:dyDescent="0.35">
      <c r="A13" s="186" t="s">
        <v>235</v>
      </c>
      <c r="B13" s="186"/>
      <c r="C13" s="186"/>
      <c r="D13" s="26"/>
      <c r="E13" s="26"/>
      <c r="F13" s="26"/>
      <c r="G13" s="26"/>
      <c r="H13" s="26"/>
      <c r="I13" s="26"/>
      <c r="J13" s="26"/>
      <c r="K13" s="26"/>
      <c r="L13" s="26"/>
      <c r="M13" s="26"/>
      <c r="N13" s="26"/>
      <c r="O13" s="26"/>
      <c r="P13" s="26"/>
      <c r="Q13" s="26"/>
      <c r="R13" s="26"/>
      <c r="S13" s="26"/>
      <c r="T13" s="26"/>
      <c r="U13" s="26"/>
      <c r="V13" s="26"/>
      <c r="W13" s="26"/>
      <c r="X13" s="26"/>
      <c r="Y13" s="26"/>
    </row>
  </sheetData>
  <mergeCells count="1">
    <mergeCell ref="A13:C13"/>
  </mergeCells>
  <hyperlinks>
    <hyperlink ref="A13:C13" location="'Explanatory Notes'!A1" display="1 See Explanatory Notes" xr:uid="{00000000-0004-0000-0B00-000000000000}"/>
  </hyperlink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0"/>
  <sheetViews>
    <sheetView workbookViewId="0"/>
  </sheetViews>
  <sheetFormatPr defaultColWidth="10.90625" defaultRowHeight="14.5" x14ac:dyDescent="0.35"/>
  <cols>
    <col min="1" max="1" width="20.90625" customWidth="1"/>
    <col min="2" max="2" width="23.453125" customWidth="1"/>
    <col min="3" max="5" width="12.453125" customWidth="1"/>
    <col min="6" max="6" width="13.90625" customWidth="1"/>
    <col min="7" max="7" width="17.36328125" customWidth="1"/>
  </cols>
  <sheetData>
    <row r="1" spans="1:8" ht="15.9" customHeight="1" x14ac:dyDescent="0.35">
      <c r="A1" s="42" t="s">
        <v>156</v>
      </c>
      <c r="B1" s="42"/>
      <c r="C1" s="77"/>
      <c r="D1" s="77"/>
      <c r="E1" s="77"/>
      <c r="F1" s="77"/>
      <c r="G1" s="97"/>
      <c r="H1" s="21"/>
    </row>
    <row r="2" spans="1:8" ht="15.65" customHeight="1" x14ac:dyDescent="0.35">
      <c r="A2" s="79" t="s">
        <v>286</v>
      </c>
      <c r="C2" s="81"/>
      <c r="D2" s="81"/>
      <c r="E2" s="81"/>
      <c r="F2" s="39"/>
      <c r="G2" s="82"/>
      <c r="H2" s="21"/>
    </row>
    <row r="3" spans="1:8" ht="15.9" customHeight="1" x14ac:dyDescent="0.35">
      <c r="A3" s="88" t="s">
        <v>70</v>
      </c>
      <c r="B3" s="36"/>
      <c r="C3" s="93"/>
      <c r="D3" s="93"/>
      <c r="E3" s="86"/>
      <c r="H3" s="91"/>
    </row>
    <row r="4" spans="1:8" ht="33" customHeight="1" x14ac:dyDescent="0.35">
      <c r="A4" s="21"/>
      <c r="B4" s="21"/>
      <c r="C4" s="61"/>
      <c r="D4" s="61"/>
      <c r="E4" s="61" t="s">
        <v>136</v>
      </c>
      <c r="F4" s="61"/>
      <c r="G4" s="61"/>
      <c r="H4" s="91"/>
    </row>
    <row r="5" spans="1:8" ht="39.75" customHeight="1" x14ac:dyDescent="0.35">
      <c r="A5" s="36"/>
      <c r="B5" s="36"/>
      <c r="C5" s="61" t="s">
        <v>15</v>
      </c>
      <c r="D5" s="61" t="s">
        <v>16</v>
      </c>
      <c r="E5" s="92" t="s">
        <v>7</v>
      </c>
      <c r="F5" s="95" t="s">
        <v>17</v>
      </c>
      <c r="G5" s="96" t="s">
        <v>138</v>
      </c>
      <c r="H5" s="91"/>
    </row>
    <row r="6" spans="1:8" ht="15.9" customHeight="1" x14ac:dyDescent="0.35">
      <c r="A6" s="36" t="s">
        <v>73</v>
      </c>
      <c r="B6" s="36" t="s">
        <v>137</v>
      </c>
      <c r="C6" s="64" t="s">
        <v>5</v>
      </c>
      <c r="D6" s="64" t="s">
        <v>5</v>
      </c>
      <c r="E6" s="84" t="s">
        <v>5</v>
      </c>
      <c r="F6" s="84" t="s">
        <v>5</v>
      </c>
      <c r="G6" s="85" t="s">
        <v>72</v>
      </c>
      <c r="H6" s="91"/>
    </row>
    <row r="7" spans="1:8" ht="15.65" customHeight="1" x14ac:dyDescent="0.35">
      <c r="A7" s="21" t="s">
        <v>284</v>
      </c>
      <c r="B7" s="11" t="s">
        <v>59</v>
      </c>
      <c r="C7" s="39">
        <v>12</v>
      </c>
      <c r="D7" s="39">
        <v>0</v>
      </c>
      <c r="E7" s="39">
        <v>0</v>
      </c>
      <c r="F7" s="39">
        <v>12</v>
      </c>
      <c r="G7" s="38"/>
      <c r="H7" s="91"/>
    </row>
    <row r="8" spans="1:8" ht="15.65" customHeight="1" x14ac:dyDescent="0.35">
      <c r="A8" s="21"/>
      <c r="B8" s="11" t="s">
        <v>60</v>
      </c>
      <c r="C8" s="39">
        <v>2</v>
      </c>
      <c r="D8" s="39">
        <v>0</v>
      </c>
      <c r="E8" s="39">
        <v>1</v>
      </c>
      <c r="F8" s="39">
        <v>3</v>
      </c>
      <c r="G8" s="38"/>
      <c r="H8" s="91"/>
    </row>
    <row r="9" spans="1:8" ht="18" customHeight="1" x14ac:dyDescent="0.35">
      <c r="A9" s="21"/>
      <c r="B9" s="11" t="s">
        <v>134</v>
      </c>
      <c r="C9" s="39">
        <v>1</v>
      </c>
      <c r="D9" s="39">
        <v>0</v>
      </c>
      <c r="E9" s="39">
        <v>0</v>
      </c>
      <c r="F9" s="39">
        <v>1</v>
      </c>
      <c r="G9" s="39"/>
      <c r="H9" s="91"/>
    </row>
    <row r="10" spans="1:8" ht="18" customHeight="1" x14ac:dyDescent="0.35">
      <c r="A10" s="21"/>
      <c r="B10" s="11" t="s">
        <v>133</v>
      </c>
      <c r="C10" s="39">
        <v>0</v>
      </c>
      <c r="D10" s="39">
        <v>0</v>
      </c>
      <c r="E10" s="39">
        <v>0</v>
      </c>
      <c r="F10" s="39">
        <v>0</v>
      </c>
      <c r="G10" s="39"/>
      <c r="H10" s="91"/>
    </row>
    <row r="11" spans="1:8" ht="15.75" customHeight="1" x14ac:dyDescent="0.35">
      <c r="A11" s="21"/>
      <c r="B11" s="11" t="s">
        <v>61</v>
      </c>
      <c r="C11" s="39">
        <v>2</v>
      </c>
      <c r="D11" s="39">
        <v>0</v>
      </c>
      <c r="E11" s="39">
        <v>0</v>
      </c>
      <c r="F11" s="39">
        <v>2</v>
      </c>
      <c r="G11" s="38"/>
      <c r="H11" s="91"/>
    </row>
    <row r="12" spans="1:8" ht="15.65" customHeight="1" x14ac:dyDescent="0.35">
      <c r="A12" s="21"/>
      <c r="B12" s="11" t="s">
        <v>62</v>
      </c>
      <c r="C12" s="39">
        <v>0</v>
      </c>
      <c r="D12" s="39">
        <v>0</v>
      </c>
      <c r="E12" s="39">
        <v>0</v>
      </c>
      <c r="F12" s="39">
        <v>0</v>
      </c>
      <c r="G12" s="38"/>
      <c r="H12" s="91"/>
    </row>
    <row r="13" spans="1:8" ht="17.25" customHeight="1" x14ac:dyDescent="0.35">
      <c r="A13" s="21"/>
      <c r="B13" s="11" t="s">
        <v>63</v>
      </c>
      <c r="C13" s="39">
        <v>0</v>
      </c>
      <c r="D13" s="39">
        <v>0</v>
      </c>
      <c r="E13" s="39">
        <v>0</v>
      </c>
      <c r="F13" s="39">
        <v>0</v>
      </c>
      <c r="G13" s="38"/>
      <c r="H13" s="91"/>
    </row>
    <row r="14" spans="1:8" ht="15.75" customHeight="1" x14ac:dyDescent="0.35">
      <c r="A14" s="7"/>
      <c r="B14" s="37" t="s">
        <v>17</v>
      </c>
      <c r="C14" s="38">
        <v>17</v>
      </c>
      <c r="D14" s="38">
        <v>0</v>
      </c>
      <c r="E14" s="38">
        <v>1</v>
      </c>
      <c r="F14" s="38">
        <v>18</v>
      </c>
      <c r="G14" s="65" t="s">
        <v>30</v>
      </c>
      <c r="H14" s="91"/>
    </row>
    <row r="15" spans="1:8" ht="17.25" customHeight="1" x14ac:dyDescent="0.35">
      <c r="A15" s="21" t="s">
        <v>285</v>
      </c>
      <c r="B15" s="11" t="s">
        <v>59</v>
      </c>
      <c r="C15" s="39" t="s">
        <v>316</v>
      </c>
      <c r="D15" s="39" t="s">
        <v>307</v>
      </c>
      <c r="E15" s="39" t="s">
        <v>307</v>
      </c>
      <c r="F15" s="39" t="s">
        <v>316</v>
      </c>
      <c r="G15" s="38"/>
      <c r="H15" s="91"/>
    </row>
    <row r="16" spans="1:8" ht="17.25" customHeight="1" x14ac:dyDescent="0.35">
      <c r="A16" s="21"/>
      <c r="B16" s="11" t="s">
        <v>60</v>
      </c>
      <c r="C16" s="39" t="s">
        <v>305</v>
      </c>
      <c r="D16" s="39" t="s">
        <v>307</v>
      </c>
      <c r="E16" s="39" t="s">
        <v>307</v>
      </c>
      <c r="F16" s="39" t="s">
        <v>305</v>
      </c>
      <c r="G16" s="38"/>
      <c r="H16" s="91"/>
    </row>
    <row r="17" spans="1:15" ht="18" customHeight="1" x14ac:dyDescent="0.35">
      <c r="A17" s="21"/>
      <c r="B17" s="11" t="s">
        <v>134</v>
      </c>
      <c r="C17" s="39" t="s">
        <v>317</v>
      </c>
      <c r="D17" s="39" t="s">
        <v>307</v>
      </c>
      <c r="E17" s="39" t="s">
        <v>307</v>
      </c>
      <c r="F17" s="39" t="s">
        <v>317</v>
      </c>
      <c r="G17" s="39"/>
      <c r="H17" s="91"/>
    </row>
    <row r="18" spans="1:15" ht="18" customHeight="1" x14ac:dyDescent="0.35">
      <c r="A18" s="21"/>
      <c r="B18" s="11" t="s">
        <v>133</v>
      </c>
      <c r="C18" s="39" t="s">
        <v>307</v>
      </c>
      <c r="D18" s="39" t="s">
        <v>307</v>
      </c>
      <c r="E18" s="39" t="s">
        <v>307</v>
      </c>
      <c r="F18" s="39" t="s">
        <v>307</v>
      </c>
      <c r="G18" s="39"/>
      <c r="H18" s="91"/>
    </row>
    <row r="19" spans="1:15" ht="15.75" customHeight="1" x14ac:dyDescent="0.35">
      <c r="A19" s="21"/>
      <c r="B19" s="11" t="s">
        <v>61</v>
      </c>
      <c r="C19" s="39" t="s">
        <v>305</v>
      </c>
      <c r="D19" s="39" t="s">
        <v>307</v>
      </c>
      <c r="E19" s="39" t="s">
        <v>307</v>
      </c>
      <c r="F19" s="39" t="s">
        <v>305</v>
      </c>
      <c r="G19" s="38"/>
      <c r="H19" s="91"/>
    </row>
    <row r="20" spans="1:15" ht="15.65" customHeight="1" x14ac:dyDescent="0.35">
      <c r="A20" s="21"/>
      <c r="B20" s="11" t="s">
        <v>62</v>
      </c>
      <c r="C20" s="39" t="s">
        <v>307</v>
      </c>
      <c r="D20" s="39" t="s">
        <v>307</v>
      </c>
      <c r="E20" s="39" t="s">
        <v>307</v>
      </c>
      <c r="F20" s="39" t="s">
        <v>307</v>
      </c>
      <c r="G20" s="38"/>
      <c r="H20" s="91"/>
    </row>
    <row r="21" spans="1:15" ht="18" customHeight="1" x14ac:dyDescent="0.35">
      <c r="A21" s="21"/>
      <c r="B21" s="11" t="s">
        <v>63</v>
      </c>
      <c r="C21" s="39" t="s">
        <v>307</v>
      </c>
      <c r="D21" s="39" t="s">
        <v>307</v>
      </c>
      <c r="E21" s="39" t="s">
        <v>307</v>
      </c>
      <c r="F21" s="39" t="s">
        <v>307</v>
      </c>
      <c r="G21" s="38"/>
      <c r="H21" s="91"/>
    </row>
    <row r="22" spans="1:15" ht="15.75" customHeight="1" x14ac:dyDescent="0.35">
      <c r="A22" s="7"/>
      <c r="B22" s="37" t="s">
        <v>17</v>
      </c>
      <c r="C22" s="38" t="s">
        <v>298</v>
      </c>
      <c r="D22" s="38" t="s">
        <v>307</v>
      </c>
      <c r="E22" s="38" t="s">
        <v>307</v>
      </c>
      <c r="F22" s="38" t="s">
        <v>298</v>
      </c>
      <c r="G22" s="65" t="s">
        <v>30</v>
      </c>
      <c r="H22" s="91"/>
    </row>
    <row r="23" spans="1:15" ht="39.75" customHeight="1" x14ac:dyDescent="0.35">
      <c r="A23" s="37" t="s">
        <v>287</v>
      </c>
      <c r="B23" s="7" t="s">
        <v>131</v>
      </c>
      <c r="C23" s="38">
        <f>C14-C22</f>
        <v>6</v>
      </c>
      <c r="D23" s="38">
        <f>D14-D22</f>
        <v>0</v>
      </c>
      <c r="E23" s="38">
        <f>E14-E22</f>
        <v>1</v>
      </c>
      <c r="F23" s="38">
        <f>F14-F22</f>
        <v>7</v>
      </c>
      <c r="G23" s="38"/>
      <c r="H23" s="91"/>
    </row>
    <row r="24" spans="1:15" ht="24.75" customHeight="1" x14ac:dyDescent="0.35">
      <c r="A24" s="74"/>
      <c r="B24" s="90" t="s">
        <v>139</v>
      </c>
      <c r="C24" s="31" t="s">
        <v>30</v>
      </c>
      <c r="D24" s="31" t="s">
        <v>30</v>
      </c>
      <c r="E24" s="31" t="s">
        <v>30</v>
      </c>
      <c r="F24" s="31" t="s">
        <v>30</v>
      </c>
      <c r="G24" s="31"/>
      <c r="H24" s="91"/>
    </row>
    <row r="25" spans="1:15" ht="15.65" customHeight="1" x14ac:dyDescent="0.35">
      <c r="A25" s="94" t="s">
        <v>142</v>
      </c>
      <c r="C25" s="39"/>
      <c r="D25" s="39"/>
      <c r="E25" s="39"/>
      <c r="F25" s="39"/>
      <c r="G25" s="39"/>
      <c r="H25" s="91"/>
    </row>
    <row r="26" spans="1:15" ht="15.65" customHeight="1" x14ac:dyDescent="0.35">
      <c r="A26" s="94" t="s">
        <v>143</v>
      </c>
      <c r="C26" s="39"/>
      <c r="D26" s="39"/>
      <c r="E26" s="39"/>
      <c r="F26" s="39"/>
      <c r="G26" s="39"/>
      <c r="H26" s="91"/>
    </row>
    <row r="27" spans="1:15" ht="15" customHeight="1" x14ac:dyDescent="0.35">
      <c r="A27" s="26" t="s">
        <v>371</v>
      </c>
      <c r="B27" s="26"/>
      <c r="C27" s="83"/>
      <c r="D27" s="83"/>
      <c r="E27" s="83"/>
      <c r="F27" s="83"/>
      <c r="G27" s="83"/>
      <c r="H27" s="26"/>
      <c r="I27" s="26"/>
      <c r="J27" s="26"/>
      <c r="K27" s="26"/>
      <c r="L27" s="26"/>
      <c r="M27" s="26"/>
      <c r="N27" s="26"/>
      <c r="O27" s="26"/>
    </row>
    <row r="28" spans="1:15" x14ac:dyDescent="0.35">
      <c r="A28" s="89" t="s">
        <v>140</v>
      </c>
      <c r="B28" s="94"/>
      <c r="C28" s="87"/>
      <c r="D28" s="87"/>
      <c r="E28" s="87"/>
      <c r="F28" s="87"/>
      <c r="G28" s="87"/>
      <c r="H28" s="94"/>
    </row>
    <row r="29" spans="1:15" ht="15" customHeight="1" x14ac:dyDescent="0.35">
      <c r="A29" s="187"/>
      <c r="B29" s="188"/>
      <c r="C29" s="188"/>
      <c r="D29" s="188"/>
      <c r="E29" s="188"/>
      <c r="F29" s="188"/>
      <c r="G29" s="188"/>
      <c r="H29" s="94"/>
    </row>
    <row r="30" spans="1:15" x14ac:dyDescent="0.35">
      <c r="A30" s="94"/>
      <c r="B30" s="94"/>
      <c r="C30" s="87"/>
      <c r="D30" s="87"/>
      <c r="E30" s="87"/>
      <c r="F30" s="87"/>
      <c r="G30" s="87"/>
      <c r="H30" s="94"/>
    </row>
  </sheetData>
  <mergeCells count="1">
    <mergeCell ref="A29:G29"/>
  </mergeCells>
  <hyperlinks>
    <hyperlink ref="A27:O27" location="'Explanatory Notes'!A1" display="2 See Explanatory Notes" xr:uid="{00000000-0004-0000-0C00-000000000000}"/>
  </hyperlink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workbookViewId="0">
      <selection activeCell="H9" sqref="H9"/>
    </sheetView>
  </sheetViews>
  <sheetFormatPr defaultColWidth="10.90625" defaultRowHeight="14.5" x14ac:dyDescent="0.35"/>
  <cols>
    <col min="1" max="1" width="22.08984375" customWidth="1"/>
    <col min="2" max="2" width="14.08984375" customWidth="1"/>
    <col min="3" max="3" width="16.36328125" customWidth="1"/>
    <col min="4" max="4" width="9.08984375" customWidth="1"/>
    <col min="5" max="5" width="9.6328125" customWidth="1"/>
    <col min="6" max="6" width="11.08984375" customWidth="1"/>
    <col min="7" max="7" width="13.453125" customWidth="1"/>
    <col min="8" max="8" width="13.08984375" customWidth="1"/>
  </cols>
  <sheetData>
    <row r="1" spans="1:9" ht="16.5" customHeight="1" x14ac:dyDescent="0.35">
      <c r="A1" s="62" t="s">
        <v>244</v>
      </c>
    </row>
    <row r="2" spans="1:9" ht="15.65" customHeight="1" x14ac:dyDescent="0.35">
      <c r="A2" s="79" t="s">
        <v>286</v>
      </c>
      <c r="D2" s="81"/>
      <c r="E2" s="81"/>
      <c r="F2" s="81"/>
      <c r="G2" s="82"/>
      <c r="H2" s="21"/>
    </row>
    <row r="3" spans="1:9" ht="15.9" customHeight="1" x14ac:dyDescent="0.35">
      <c r="A3" s="78" t="s">
        <v>70</v>
      </c>
      <c r="B3" s="21"/>
      <c r="C3" s="93"/>
      <c r="D3" s="93"/>
      <c r="G3" s="86"/>
      <c r="H3" s="91"/>
    </row>
    <row r="4" spans="1:9" ht="29.25" customHeight="1" x14ac:dyDescent="0.35">
      <c r="A4" s="98"/>
      <c r="B4" s="98"/>
      <c r="C4" s="61"/>
      <c r="D4" s="61"/>
      <c r="E4" s="61" t="s">
        <v>136</v>
      </c>
      <c r="F4" s="61"/>
      <c r="G4" s="61"/>
      <c r="H4" s="91"/>
    </row>
    <row r="5" spans="1:9" ht="26.25" customHeight="1" x14ac:dyDescent="0.35">
      <c r="A5" s="21"/>
      <c r="B5" s="21"/>
      <c r="C5" s="61" t="s">
        <v>15</v>
      </c>
      <c r="D5" s="40" t="s">
        <v>16</v>
      </c>
      <c r="E5" s="95" t="s">
        <v>7</v>
      </c>
      <c r="F5" s="95" t="s">
        <v>17</v>
      </c>
      <c r="G5" s="101" t="s">
        <v>71</v>
      </c>
      <c r="H5" s="91"/>
    </row>
    <row r="6" spans="1:9" ht="15.9" customHeight="1" x14ac:dyDescent="0.35">
      <c r="A6" s="36" t="s">
        <v>67</v>
      </c>
      <c r="B6" s="36" t="s">
        <v>137</v>
      </c>
      <c r="C6" s="64" t="s">
        <v>5</v>
      </c>
      <c r="D6" s="64" t="s">
        <v>5</v>
      </c>
      <c r="E6" s="84" t="s">
        <v>5</v>
      </c>
      <c r="F6" s="84" t="s">
        <v>5</v>
      </c>
      <c r="G6" s="85" t="s">
        <v>72</v>
      </c>
      <c r="H6" s="91"/>
    </row>
    <row r="7" spans="1:9" ht="15.65" customHeight="1" x14ac:dyDescent="0.35">
      <c r="A7" s="21" t="s">
        <v>284</v>
      </c>
      <c r="B7" s="11" t="s">
        <v>59</v>
      </c>
      <c r="C7" s="99">
        <v>106</v>
      </c>
      <c r="D7" s="99">
        <v>16</v>
      </c>
      <c r="E7" s="99">
        <v>57</v>
      </c>
      <c r="F7" s="99">
        <v>179</v>
      </c>
      <c r="G7" s="38"/>
      <c r="H7" s="91"/>
    </row>
    <row r="8" spans="1:9" ht="15.65" customHeight="1" x14ac:dyDescent="0.35">
      <c r="A8" s="21"/>
      <c r="B8" s="11" t="s">
        <v>60</v>
      </c>
      <c r="C8" s="99">
        <v>34</v>
      </c>
      <c r="D8" s="99">
        <v>6</v>
      </c>
      <c r="E8" s="99">
        <v>21</v>
      </c>
      <c r="F8" s="99">
        <v>61</v>
      </c>
      <c r="G8" s="38"/>
      <c r="H8" s="91"/>
    </row>
    <row r="9" spans="1:9" ht="18.5" customHeight="1" x14ac:dyDescent="0.35">
      <c r="A9" s="21"/>
      <c r="B9" s="11" t="s">
        <v>134</v>
      </c>
      <c r="C9" s="99">
        <v>23</v>
      </c>
      <c r="D9" s="99">
        <v>2</v>
      </c>
      <c r="E9" s="99">
        <v>6</v>
      </c>
      <c r="F9" s="99">
        <v>31</v>
      </c>
      <c r="G9" s="38"/>
      <c r="H9" s="91"/>
    </row>
    <row r="10" spans="1:9" ht="21" customHeight="1" x14ac:dyDescent="0.35">
      <c r="A10" s="21"/>
      <c r="B10" s="11" t="s">
        <v>133</v>
      </c>
      <c r="C10" s="99">
        <v>5</v>
      </c>
      <c r="D10" s="99">
        <v>3</v>
      </c>
      <c r="E10" s="99">
        <v>1</v>
      </c>
      <c r="F10" s="99">
        <v>9</v>
      </c>
      <c r="G10" s="38"/>
      <c r="H10" s="91"/>
    </row>
    <row r="11" spans="1:9" ht="19.5" customHeight="1" x14ac:dyDescent="0.35">
      <c r="A11" s="21"/>
      <c r="B11" s="11" t="s">
        <v>61</v>
      </c>
      <c r="C11" s="99">
        <v>27</v>
      </c>
      <c r="D11" s="99">
        <v>1</v>
      </c>
      <c r="E11" s="99">
        <v>4</v>
      </c>
      <c r="F11" s="99">
        <v>32</v>
      </c>
      <c r="G11" s="38"/>
      <c r="H11" s="91"/>
    </row>
    <row r="12" spans="1:9" ht="15.65" customHeight="1" x14ac:dyDescent="0.35">
      <c r="A12" s="21"/>
      <c r="B12" s="11" t="s">
        <v>62</v>
      </c>
      <c r="C12" s="99">
        <v>1</v>
      </c>
      <c r="D12" s="99">
        <v>1</v>
      </c>
      <c r="E12" s="99">
        <v>2</v>
      </c>
      <c r="F12" s="99">
        <v>4</v>
      </c>
      <c r="G12" s="38"/>
      <c r="H12" s="91"/>
    </row>
    <row r="13" spans="1:9" ht="26" customHeight="1" x14ac:dyDescent="0.35">
      <c r="A13" s="21"/>
      <c r="B13" s="11" t="s">
        <v>63</v>
      </c>
      <c r="C13" s="99">
        <v>11</v>
      </c>
      <c r="D13" s="99">
        <v>2</v>
      </c>
      <c r="E13" s="99">
        <v>8</v>
      </c>
      <c r="F13" s="99">
        <v>21</v>
      </c>
      <c r="G13" s="38"/>
      <c r="H13" s="91"/>
    </row>
    <row r="14" spans="1:9" ht="19.5" customHeight="1" x14ac:dyDescent="0.35">
      <c r="A14" s="7"/>
      <c r="B14" s="37" t="s">
        <v>17</v>
      </c>
      <c r="C14" s="38">
        <v>207</v>
      </c>
      <c r="D14" s="38">
        <v>31</v>
      </c>
      <c r="E14" s="38">
        <v>99</v>
      </c>
      <c r="F14" s="38">
        <v>337</v>
      </c>
      <c r="G14" s="65">
        <f>C14/F14</f>
        <v>0.6142433234421365</v>
      </c>
      <c r="H14" s="100"/>
      <c r="I14" s="29"/>
    </row>
    <row r="15" spans="1:9" ht="15.65" customHeight="1" x14ac:dyDescent="0.35">
      <c r="A15" s="21" t="s">
        <v>285</v>
      </c>
      <c r="B15" s="11" t="s">
        <v>59</v>
      </c>
      <c r="C15" s="99" t="s">
        <v>318</v>
      </c>
      <c r="D15" s="99" t="s">
        <v>300</v>
      </c>
      <c r="E15" s="99" t="s">
        <v>319</v>
      </c>
      <c r="F15" s="99" t="s">
        <v>320</v>
      </c>
      <c r="G15" s="38"/>
      <c r="H15" s="91"/>
    </row>
    <row r="16" spans="1:9" ht="15.65" customHeight="1" x14ac:dyDescent="0.35">
      <c r="A16" s="21"/>
      <c r="B16" s="11" t="s">
        <v>60</v>
      </c>
      <c r="C16" s="99" t="s">
        <v>321</v>
      </c>
      <c r="D16" s="99" t="s">
        <v>316</v>
      </c>
      <c r="E16" s="99" t="s">
        <v>303</v>
      </c>
      <c r="F16" s="99" t="s">
        <v>322</v>
      </c>
      <c r="G16" s="38"/>
      <c r="H16" s="91"/>
    </row>
    <row r="17" spans="1:16" ht="15.65" customHeight="1" x14ac:dyDescent="0.35">
      <c r="A17" s="21"/>
      <c r="B17" s="11" t="s">
        <v>134</v>
      </c>
      <c r="C17" s="99" t="s">
        <v>323</v>
      </c>
      <c r="D17" s="99" t="s">
        <v>316</v>
      </c>
      <c r="E17" s="99" t="s">
        <v>300</v>
      </c>
      <c r="F17" s="99" t="s">
        <v>311</v>
      </c>
      <c r="G17" s="38"/>
      <c r="H17" s="91"/>
    </row>
    <row r="18" spans="1:16" ht="15.65" customHeight="1" x14ac:dyDescent="0.35">
      <c r="A18" s="21"/>
      <c r="B18" s="11" t="s">
        <v>133</v>
      </c>
      <c r="C18" s="99" t="s">
        <v>316</v>
      </c>
      <c r="D18" s="99" t="s">
        <v>307</v>
      </c>
      <c r="E18" s="99" t="s">
        <v>317</v>
      </c>
      <c r="F18" s="99" t="s">
        <v>300</v>
      </c>
      <c r="G18" s="38"/>
      <c r="H18" s="91"/>
    </row>
    <row r="19" spans="1:16" ht="15.65" customHeight="1" x14ac:dyDescent="0.35">
      <c r="A19" s="21"/>
      <c r="B19" s="11" t="s">
        <v>61</v>
      </c>
      <c r="C19" s="99" t="s">
        <v>324</v>
      </c>
      <c r="D19" s="99" t="s">
        <v>317</v>
      </c>
      <c r="E19" s="99" t="s">
        <v>310</v>
      </c>
      <c r="F19" s="99" t="s">
        <v>325</v>
      </c>
      <c r="G19" s="38"/>
      <c r="H19" s="91"/>
    </row>
    <row r="20" spans="1:16" ht="15.65" customHeight="1" x14ac:dyDescent="0.35">
      <c r="A20" s="21"/>
      <c r="B20" s="11" t="s">
        <v>62</v>
      </c>
      <c r="C20" s="99" t="s">
        <v>326</v>
      </c>
      <c r="D20" s="99" t="s">
        <v>307</v>
      </c>
      <c r="E20" s="99" t="s">
        <v>307</v>
      </c>
      <c r="F20" s="99" t="s">
        <v>326</v>
      </c>
      <c r="G20" s="38"/>
      <c r="H20" s="91"/>
    </row>
    <row r="21" spans="1:16" ht="24.9" customHeight="1" x14ac:dyDescent="0.35">
      <c r="A21" s="21"/>
      <c r="B21" s="11" t="s">
        <v>63</v>
      </c>
      <c r="C21" s="99" t="s">
        <v>327</v>
      </c>
      <c r="D21" s="99" t="s">
        <v>326</v>
      </c>
      <c r="E21" s="99" t="s">
        <v>317</v>
      </c>
      <c r="F21" s="99" t="s">
        <v>324</v>
      </c>
      <c r="G21" s="38"/>
      <c r="H21" s="91"/>
    </row>
    <row r="22" spans="1:16" ht="19.5" customHeight="1" x14ac:dyDescent="0.35">
      <c r="A22" s="7"/>
      <c r="B22" s="37" t="s">
        <v>17</v>
      </c>
      <c r="C22" s="38" t="s">
        <v>328</v>
      </c>
      <c r="D22" s="38" t="s">
        <v>329</v>
      </c>
      <c r="E22" s="38" t="s">
        <v>330</v>
      </c>
      <c r="F22" s="38" t="s">
        <v>331</v>
      </c>
      <c r="G22" s="65">
        <f>C22/F22</f>
        <v>0.73151750972762641</v>
      </c>
      <c r="H22" s="91"/>
    </row>
    <row r="23" spans="1:16" ht="28.5" customHeight="1" x14ac:dyDescent="0.35">
      <c r="A23" s="37" t="s">
        <v>287</v>
      </c>
      <c r="B23" s="37" t="s">
        <v>5</v>
      </c>
      <c r="C23" s="38">
        <f>C14-C22</f>
        <v>19</v>
      </c>
      <c r="D23" s="38">
        <f>D14-D22</f>
        <v>15</v>
      </c>
      <c r="E23" s="38">
        <f>E14-E22</f>
        <v>46</v>
      </c>
      <c r="F23" s="38">
        <f>F14-F22</f>
        <v>80</v>
      </c>
      <c r="G23" s="38"/>
      <c r="H23" s="91"/>
    </row>
    <row r="24" spans="1:16" ht="27.75" customHeight="1" x14ac:dyDescent="0.35">
      <c r="A24" s="30"/>
      <c r="B24" s="30" t="s">
        <v>179</v>
      </c>
      <c r="C24" s="31">
        <f>C23/C22</f>
        <v>0.10106382978723404</v>
      </c>
      <c r="D24" s="31" t="s">
        <v>30</v>
      </c>
      <c r="E24" s="31" t="s">
        <v>30</v>
      </c>
      <c r="F24" s="31">
        <f>F23/F22</f>
        <v>0.31128404669260701</v>
      </c>
      <c r="G24" s="31"/>
      <c r="H24" s="91"/>
    </row>
    <row r="25" spans="1:16" ht="15.65" customHeight="1" x14ac:dyDescent="0.35">
      <c r="A25" s="94" t="s">
        <v>144</v>
      </c>
      <c r="B25" s="21"/>
      <c r="C25" s="39"/>
      <c r="D25" s="39"/>
      <c r="E25" s="39"/>
      <c r="F25" s="39"/>
      <c r="G25" s="39"/>
      <c r="H25" s="91"/>
    </row>
    <row r="26" spans="1:16" ht="15.65" customHeight="1" x14ac:dyDescent="0.35">
      <c r="A26" s="94" t="s">
        <v>145</v>
      </c>
      <c r="B26" s="21"/>
      <c r="C26" s="39"/>
      <c r="D26" s="39"/>
      <c r="E26" s="39"/>
      <c r="F26" s="39"/>
      <c r="G26" s="39"/>
      <c r="H26" s="91"/>
    </row>
    <row r="27" spans="1:16" ht="15.65" customHeight="1" x14ac:dyDescent="0.35">
      <c r="A27" s="189" t="s">
        <v>146</v>
      </c>
      <c r="B27" s="190"/>
      <c r="C27" s="190"/>
      <c r="D27" s="190"/>
      <c r="E27" s="190"/>
      <c r="F27" s="190"/>
      <c r="G27" s="190"/>
      <c r="H27" s="91"/>
    </row>
    <row r="28" spans="1:16" ht="15" customHeight="1" x14ac:dyDescent="0.35">
      <c r="A28" s="182" t="s">
        <v>234</v>
      </c>
      <c r="B28" s="182"/>
      <c r="C28" s="182"/>
      <c r="D28" s="182"/>
      <c r="E28" s="182"/>
      <c r="F28" s="182"/>
      <c r="G28" s="83"/>
      <c r="H28" s="26"/>
      <c r="I28" s="26"/>
      <c r="J28" s="26"/>
      <c r="K28" s="26"/>
      <c r="L28" s="26"/>
      <c r="M28" s="26"/>
      <c r="N28" s="26"/>
      <c r="O28" s="26"/>
      <c r="P28" s="26"/>
    </row>
    <row r="29" spans="1:16" x14ac:dyDescent="0.35">
      <c r="A29" s="89" t="s">
        <v>180</v>
      </c>
      <c r="B29" s="94"/>
      <c r="C29" s="87"/>
      <c r="D29" s="87"/>
      <c r="E29" s="87"/>
      <c r="F29" s="87"/>
      <c r="G29" s="87"/>
      <c r="H29" s="94"/>
    </row>
  </sheetData>
  <mergeCells count="2">
    <mergeCell ref="A28:F28"/>
    <mergeCell ref="A27:G27"/>
  </mergeCells>
  <hyperlinks>
    <hyperlink ref="A28:F28" location="'Explanatory Notes'!A1" display="2 See Explanatory Notes" xr:uid="{00000000-0004-0000-0D00-000000000000}"/>
  </hyperlink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9"/>
  <sheetViews>
    <sheetView workbookViewId="0">
      <selection activeCell="D6" sqref="D6"/>
    </sheetView>
  </sheetViews>
  <sheetFormatPr defaultColWidth="10.90625" defaultRowHeight="14.5" x14ac:dyDescent="0.35"/>
  <cols>
    <col min="1" max="1" width="22.08984375" customWidth="1"/>
    <col min="2" max="2" width="14.08984375" customWidth="1"/>
    <col min="3" max="3" width="16.36328125" customWidth="1"/>
    <col min="4" max="4" width="9.08984375" customWidth="1"/>
    <col min="5" max="5" width="9.6328125" customWidth="1"/>
    <col min="6" max="6" width="11.08984375" customWidth="1"/>
    <col min="7" max="7" width="13.453125" customWidth="1"/>
    <col min="8" max="8" width="13.08984375" customWidth="1"/>
  </cols>
  <sheetData>
    <row r="1" spans="1:9" ht="16.5" customHeight="1" x14ac:dyDescent="0.35">
      <c r="A1" s="62" t="s">
        <v>252</v>
      </c>
    </row>
    <row r="2" spans="1:9" ht="15.65" customHeight="1" x14ac:dyDescent="0.35">
      <c r="A2" s="79" t="s">
        <v>284</v>
      </c>
      <c r="D2" s="81"/>
      <c r="E2" s="81"/>
      <c r="F2" s="81"/>
      <c r="G2" s="82"/>
      <c r="H2" s="21"/>
    </row>
    <row r="3" spans="1:9" ht="15.9" customHeight="1" x14ac:dyDescent="0.35">
      <c r="A3" s="78" t="s">
        <v>70</v>
      </c>
      <c r="B3" s="21"/>
      <c r="C3" s="93"/>
      <c r="D3" s="93"/>
      <c r="G3" s="86"/>
      <c r="H3" s="91"/>
    </row>
    <row r="4" spans="1:9" ht="29.25" customHeight="1" x14ac:dyDescent="0.35">
      <c r="A4" s="98"/>
      <c r="B4" s="98"/>
      <c r="C4" s="61"/>
      <c r="D4" s="61"/>
      <c r="E4" s="61" t="s">
        <v>136</v>
      </c>
      <c r="F4" s="61"/>
      <c r="G4" s="61"/>
      <c r="H4" s="91"/>
    </row>
    <row r="5" spans="1:9" ht="26.25" customHeight="1" x14ac:dyDescent="0.35">
      <c r="A5" s="21"/>
      <c r="B5" s="21"/>
      <c r="C5" s="61" t="s">
        <v>15</v>
      </c>
      <c r="D5" s="40" t="s">
        <v>16</v>
      </c>
      <c r="E5" s="95" t="s">
        <v>7</v>
      </c>
      <c r="F5" s="95" t="s">
        <v>17</v>
      </c>
      <c r="G5" s="101" t="s">
        <v>71</v>
      </c>
      <c r="H5" s="91"/>
    </row>
    <row r="6" spans="1:9" ht="15.9" customHeight="1" x14ac:dyDescent="0.35">
      <c r="A6" s="36" t="s">
        <v>67</v>
      </c>
      <c r="B6" s="36" t="s">
        <v>247</v>
      </c>
      <c r="C6" s="64" t="s">
        <v>5</v>
      </c>
      <c r="D6" s="64" t="s">
        <v>5</v>
      </c>
      <c r="E6" s="84" t="s">
        <v>5</v>
      </c>
      <c r="F6" s="84" t="s">
        <v>5</v>
      </c>
      <c r="G6" s="85" t="s">
        <v>72</v>
      </c>
      <c r="H6" s="91"/>
    </row>
    <row r="7" spans="1:9" ht="15.65" customHeight="1" x14ac:dyDescent="0.35">
      <c r="A7" s="21" t="s">
        <v>284</v>
      </c>
      <c r="B7" s="11" t="s">
        <v>245</v>
      </c>
      <c r="C7" s="99">
        <v>9</v>
      </c>
      <c r="D7" s="99">
        <v>4</v>
      </c>
      <c r="E7" s="99">
        <v>53</v>
      </c>
      <c r="F7" s="99">
        <v>66</v>
      </c>
      <c r="G7" s="38"/>
      <c r="H7" s="91"/>
    </row>
    <row r="8" spans="1:9" ht="15.65" customHeight="1" x14ac:dyDescent="0.35">
      <c r="A8" s="21"/>
      <c r="B8" s="11" t="s">
        <v>183</v>
      </c>
      <c r="C8" s="99">
        <v>34</v>
      </c>
      <c r="D8" s="99">
        <v>9</v>
      </c>
      <c r="E8" s="99">
        <v>13</v>
      </c>
      <c r="F8" s="99">
        <v>56</v>
      </c>
      <c r="G8" s="38"/>
      <c r="H8" s="91"/>
    </row>
    <row r="9" spans="1:9" ht="15.65" customHeight="1" x14ac:dyDescent="0.35">
      <c r="A9" s="21"/>
      <c r="B9" s="11" t="s">
        <v>184</v>
      </c>
      <c r="C9" s="99">
        <v>55</v>
      </c>
      <c r="D9" s="99">
        <v>5</v>
      </c>
      <c r="E9" s="99">
        <v>12</v>
      </c>
      <c r="F9" s="99">
        <v>72</v>
      </c>
      <c r="G9" s="38"/>
      <c r="H9" s="91"/>
    </row>
    <row r="10" spans="1:9" ht="15.65" customHeight="1" x14ac:dyDescent="0.35">
      <c r="A10" s="21"/>
      <c r="B10" s="11" t="s">
        <v>185</v>
      </c>
      <c r="C10" s="99">
        <v>44</v>
      </c>
      <c r="D10" s="99">
        <v>6</v>
      </c>
      <c r="E10" s="99">
        <v>9</v>
      </c>
      <c r="F10" s="99">
        <v>59</v>
      </c>
      <c r="G10" s="38"/>
      <c r="H10" s="91"/>
    </row>
    <row r="11" spans="1:9" ht="15.65" customHeight="1" x14ac:dyDescent="0.35">
      <c r="A11" s="21"/>
      <c r="B11" s="11" t="s">
        <v>186</v>
      </c>
      <c r="C11" s="99">
        <v>35</v>
      </c>
      <c r="D11" s="99">
        <v>4</v>
      </c>
      <c r="E11" s="99">
        <v>7</v>
      </c>
      <c r="F11" s="99">
        <v>46</v>
      </c>
      <c r="G11" s="38"/>
      <c r="H11" s="91"/>
    </row>
    <row r="12" spans="1:9" ht="15.65" customHeight="1" x14ac:dyDescent="0.35">
      <c r="A12" s="21"/>
      <c r="B12" s="11" t="s">
        <v>187</v>
      </c>
      <c r="C12" s="99">
        <v>21</v>
      </c>
      <c r="D12" s="99">
        <v>2</v>
      </c>
      <c r="E12" s="99">
        <v>1</v>
      </c>
      <c r="F12" s="99">
        <v>24</v>
      </c>
      <c r="G12" s="38"/>
      <c r="H12" s="91"/>
    </row>
    <row r="13" spans="1:9" ht="15.65" customHeight="1" x14ac:dyDescent="0.35">
      <c r="A13" s="21"/>
      <c r="B13" s="11" t="s">
        <v>246</v>
      </c>
      <c r="C13" s="99">
        <v>7</v>
      </c>
      <c r="D13" s="99">
        <v>1</v>
      </c>
      <c r="E13" s="99">
        <v>3</v>
      </c>
      <c r="F13" s="99">
        <v>11</v>
      </c>
      <c r="G13" s="38"/>
      <c r="H13" s="91"/>
    </row>
    <row r="14" spans="1:9" ht="15.65" customHeight="1" x14ac:dyDescent="0.35">
      <c r="A14" s="21"/>
      <c r="B14" s="11" t="s">
        <v>188</v>
      </c>
      <c r="C14" s="99">
        <v>2</v>
      </c>
      <c r="D14" s="99">
        <v>0</v>
      </c>
      <c r="E14" s="99">
        <v>1</v>
      </c>
      <c r="F14" s="99">
        <v>3</v>
      </c>
      <c r="G14" s="38"/>
      <c r="H14" s="91"/>
    </row>
    <row r="15" spans="1:9" ht="19.5" customHeight="1" x14ac:dyDescent="0.35">
      <c r="A15" s="74"/>
      <c r="B15" s="30" t="s">
        <v>17</v>
      </c>
      <c r="C15" s="73">
        <v>207</v>
      </c>
      <c r="D15" s="73">
        <v>31</v>
      </c>
      <c r="E15" s="73">
        <v>99</v>
      </c>
      <c r="F15" s="73">
        <v>337</v>
      </c>
      <c r="G15" s="31">
        <f>C15/F15</f>
        <v>0.6142433234421365</v>
      </c>
      <c r="H15" s="100"/>
      <c r="I15" s="29"/>
    </row>
    <row r="16" spans="1:9" ht="15.65" customHeight="1" x14ac:dyDescent="0.35">
      <c r="A16" s="94" t="s">
        <v>144</v>
      </c>
      <c r="B16" s="21"/>
      <c r="C16" s="39"/>
      <c r="D16" s="39"/>
      <c r="E16" s="39"/>
      <c r="F16" s="39"/>
      <c r="G16" s="39"/>
      <c r="H16" s="91"/>
    </row>
    <row r="17" spans="1:16" ht="15.65" customHeight="1" x14ac:dyDescent="0.35">
      <c r="A17" s="94" t="s">
        <v>145</v>
      </c>
      <c r="B17" s="21"/>
      <c r="C17" s="39"/>
      <c r="D17" s="39"/>
      <c r="E17" s="39"/>
      <c r="F17" s="39"/>
      <c r="G17" s="39"/>
      <c r="H17" s="91"/>
    </row>
    <row r="18" spans="1:16" ht="15.65" customHeight="1" x14ac:dyDescent="0.35">
      <c r="A18" s="189" t="s">
        <v>146</v>
      </c>
      <c r="B18" s="190"/>
      <c r="C18" s="190"/>
      <c r="D18" s="190"/>
      <c r="E18" s="190"/>
      <c r="F18" s="190"/>
      <c r="G18" s="190"/>
      <c r="H18" s="91"/>
    </row>
    <row r="19" spans="1:16" ht="15" customHeight="1" x14ac:dyDescent="0.35">
      <c r="A19" s="182" t="s">
        <v>234</v>
      </c>
      <c r="B19" s="182"/>
      <c r="C19" s="182"/>
      <c r="D19" s="182"/>
      <c r="E19" s="182"/>
      <c r="F19" s="182"/>
      <c r="G19" s="83"/>
      <c r="H19" s="26"/>
      <c r="I19" s="26"/>
      <c r="J19" s="26"/>
      <c r="K19" s="26"/>
      <c r="L19" s="26"/>
      <c r="M19" s="26"/>
      <c r="N19" s="26"/>
      <c r="O19" s="26"/>
      <c r="P19" s="26"/>
    </row>
  </sheetData>
  <mergeCells count="2">
    <mergeCell ref="A18:G18"/>
    <mergeCell ref="A19:F19"/>
  </mergeCells>
  <hyperlinks>
    <hyperlink ref="A19:F19" location="'Explanatory Notes'!A1" display="2 See Explanatory Notes" xr:uid="{00000000-0004-0000-0E00-000000000000}"/>
  </hyperlink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3"/>
  <sheetViews>
    <sheetView workbookViewId="0">
      <selection activeCell="F5" sqref="F5"/>
    </sheetView>
  </sheetViews>
  <sheetFormatPr defaultColWidth="10.90625" defaultRowHeight="14.5" x14ac:dyDescent="0.35"/>
  <cols>
    <col min="1" max="1" width="22.08984375" customWidth="1"/>
    <col min="2" max="2" width="15.90625" customWidth="1"/>
    <col min="3" max="3" width="16.36328125" customWidth="1"/>
    <col min="4" max="4" width="9.08984375" customWidth="1"/>
    <col min="5" max="5" width="9.6328125" customWidth="1"/>
    <col min="6" max="6" width="11.08984375" customWidth="1"/>
    <col min="7" max="7" width="13.453125" customWidth="1"/>
    <col min="8" max="8" width="13.08984375" customWidth="1"/>
  </cols>
  <sheetData>
    <row r="1" spans="1:16" ht="16.5" customHeight="1" x14ac:dyDescent="0.35">
      <c r="A1" s="62" t="s">
        <v>253</v>
      </c>
    </row>
    <row r="2" spans="1:16" ht="15.65" customHeight="1" x14ac:dyDescent="0.35">
      <c r="A2" s="79" t="s">
        <v>284</v>
      </c>
      <c r="D2" s="81"/>
      <c r="E2" s="81"/>
      <c r="F2" s="81"/>
      <c r="G2" s="82"/>
      <c r="H2" s="21"/>
    </row>
    <row r="3" spans="1:16" ht="15.9" customHeight="1" x14ac:dyDescent="0.35">
      <c r="A3" s="78" t="s">
        <v>70</v>
      </c>
      <c r="B3" s="21"/>
      <c r="C3" s="93"/>
      <c r="D3" s="93"/>
      <c r="G3" s="86"/>
      <c r="H3" s="91"/>
    </row>
    <row r="4" spans="1:16" ht="29.25" customHeight="1" x14ac:dyDescent="0.35">
      <c r="A4" s="98"/>
      <c r="B4" s="98"/>
      <c r="C4" s="61"/>
      <c r="D4" s="61"/>
      <c r="E4" s="61" t="s">
        <v>136</v>
      </c>
      <c r="F4" s="61"/>
      <c r="G4" s="61"/>
      <c r="H4" s="91"/>
    </row>
    <row r="5" spans="1:16" ht="26.25" customHeight="1" x14ac:dyDescent="0.35">
      <c r="A5" s="21"/>
      <c r="B5" s="21"/>
      <c r="C5" s="61" t="s">
        <v>15</v>
      </c>
      <c r="D5" s="40" t="s">
        <v>16</v>
      </c>
      <c r="E5" s="95" t="s">
        <v>7</v>
      </c>
      <c r="F5" s="95" t="s">
        <v>17</v>
      </c>
      <c r="G5" s="101" t="s">
        <v>71</v>
      </c>
      <c r="H5" s="91"/>
    </row>
    <row r="6" spans="1:16" ht="15.9" customHeight="1" x14ac:dyDescent="0.35">
      <c r="A6" s="36" t="s">
        <v>67</v>
      </c>
      <c r="B6" s="36" t="s">
        <v>248</v>
      </c>
      <c r="C6" s="64" t="s">
        <v>5</v>
      </c>
      <c r="D6" s="64" t="s">
        <v>5</v>
      </c>
      <c r="E6" s="84" t="s">
        <v>5</v>
      </c>
      <c r="F6" s="84" t="s">
        <v>5</v>
      </c>
      <c r="G6" s="85" t="s">
        <v>72</v>
      </c>
      <c r="H6" s="91"/>
    </row>
    <row r="7" spans="1:16" ht="15.65" customHeight="1" x14ac:dyDescent="0.35">
      <c r="A7" s="21" t="s">
        <v>284</v>
      </c>
      <c r="B7" s="11" t="s">
        <v>190</v>
      </c>
      <c r="C7" s="99">
        <v>36</v>
      </c>
      <c r="D7" s="99">
        <v>2</v>
      </c>
      <c r="E7" s="99">
        <v>15</v>
      </c>
      <c r="F7" s="99">
        <v>53</v>
      </c>
      <c r="G7" s="38"/>
      <c r="H7" s="91"/>
    </row>
    <row r="8" spans="1:16" ht="15.65" customHeight="1" x14ac:dyDescent="0.35">
      <c r="A8" s="21"/>
      <c r="B8" s="11" t="s">
        <v>191</v>
      </c>
      <c r="C8" s="99">
        <v>171</v>
      </c>
      <c r="D8" s="99">
        <v>29</v>
      </c>
      <c r="E8" s="99">
        <v>84</v>
      </c>
      <c r="F8" s="99">
        <v>284</v>
      </c>
      <c r="G8" s="38"/>
      <c r="H8" s="91"/>
    </row>
    <row r="9" spans="1:16" ht="19.5" customHeight="1" x14ac:dyDescent="0.35">
      <c r="A9" s="74"/>
      <c r="B9" s="30" t="s">
        <v>17</v>
      </c>
      <c r="C9" s="73">
        <v>207</v>
      </c>
      <c r="D9" s="73">
        <v>31</v>
      </c>
      <c r="E9" s="73">
        <v>99</v>
      </c>
      <c r="F9" s="73">
        <v>337</v>
      </c>
      <c r="G9" s="31">
        <f>C9/F9</f>
        <v>0.6142433234421365</v>
      </c>
      <c r="H9" s="100"/>
      <c r="I9" s="29"/>
    </row>
    <row r="10" spans="1:16" ht="15.65" customHeight="1" x14ac:dyDescent="0.35">
      <c r="A10" s="94" t="s">
        <v>144</v>
      </c>
      <c r="B10" s="21"/>
      <c r="C10" s="39"/>
      <c r="D10" s="39"/>
      <c r="E10" s="39"/>
      <c r="F10" s="39"/>
      <c r="G10" s="39"/>
      <c r="H10" s="91"/>
    </row>
    <row r="11" spans="1:16" ht="15.65" customHeight="1" x14ac:dyDescent="0.35">
      <c r="A11" s="94" t="s">
        <v>145</v>
      </c>
      <c r="B11" s="21"/>
      <c r="C11" s="39"/>
      <c r="D11" s="39"/>
      <c r="E11" s="39"/>
      <c r="F11" s="39"/>
      <c r="G11" s="39"/>
      <c r="H11" s="91"/>
    </row>
    <row r="12" spans="1:16" ht="15.65" customHeight="1" x14ac:dyDescent="0.35">
      <c r="A12" s="189" t="s">
        <v>146</v>
      </c>
      <c r="B12" s="190"/>
      <c r="C12" s="190"/>
      <c r="D12" s="190"/>
      <c r="E12" s="190"/>
      <c r="F12" s="190"/>
      <c r="G12" s="190"/>
      <c r="H12" s="91"/>
    </row>
    <row r="13" spans="1:16" ht="15" customHeight="1" x14ac:dyDescent="0.35">
      <c r="A13" s="182" t="s">
        <v>234</v>
      </c>
      <c r="B13" s="182"/>
      <c r="C13" s="182"/>
      <c r="D13" s="182"/>
      <c r="E13" s="182"/>
      <c r="F13" s="182"/>
      <c r="G13" s="83"/>
      <c r="H13" s="26"/>
      <c r="I13" s="26"/>
      <c r="J13" s="26"/>
      <c r="K13" s="26"/>
      <c r="L13" s="26"/>
      <c r="M13" s="26"/>
      <c r="N13" s="26"/>
      <c r="O13" s="26"/>
      <c r="P13" s="26"/>
    </row>
  </sheetData>
  <mergeCells count="2">
    <mergeCell ref="A12:G12"/>
    <mergeCell ref="A13:F13"/>
  </mergeCells>
  <hyperlinks>
    <hyperlink ref="A13:F13" location="'Explanatory Notes'!A1" display="2 See Explanatory Notes" xr:uid="{00000000-0004-0000-0F00-000000000000}"/>
  </hyperlink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25"/>
  <sheetViews>
    <sheetView workbookViewId="0"/>
  </sheetViews>
  <sheetFormatPr defaultColWidth="10.90625" defaultRowHeight="14.5" x14ac:dyDescent="0.35"/>
  <cols>
    <col min="1" max="1" width="19.6328125" customWidth="1"/>
    <col min="2" max="2" width="20.36328125" customWidth="1"/>
    <col min="3" max="3" width="10.36328125" customWidth="1"/>
    <col min="4" max="4" width="11" customWidth="1"/>
    <col min="5" max="5" width="9.6328125" customWidth="1"/>
    <col min="6" max="6" width="11.36328125" customWidth="1"/>
    <col min="7" max="7" width="9.6328125" customWidth="1"/>
  </cols>
  <sheetData>
    <row r="1" spans="1:7" x14ac:dyDescent="0.35">
      <c r="A1" s="42" t="s">
        <v>212</v>
      </c>
      <c r="B1" s="42"/>
      <c r="C1" s="77"/>
      <c r="D1" s="77"/>
      <c r="E1" s="77"/>
      <c r="F1" s="77"/>
      <c r="G1" s="77"/>
    </row>
    <row r="2" spans="1:7" x14ac:dyDescent="0.35">
      <c r="A2" s="42" t="s">
        <v>148</v>
      </c>
      <c r="B2" s="42"/>
    </row>
    <row r="3" spans="1:7" x14ac:dyDescent="0.35">
      <c r="A3" s="79" t="s">
        <v>286</v>
      </c>
      <c r="C3" s="81"/>
      <c r="D3" s="81"/>
      <c r="F3" s="81"/>
      <c r="G3" s="105"/>
    </row>
    <row r="4" spans="1:7" ht="15" customHeight="1" x14ac:dyDescent="0.35">
      <c r="A4" s="78" t="s">
        <v>177</v>
      </c>
      <c r="B4" s="36"/>
      <c r="C4" s="93"/>
      <c r="D4" s="93"/>
      <c r="F4" s="86"/>
      <c r="G4" s="86"/>
    </row>
    <row r="5" spans="1:7" ht="15" customHeight="1" x14ac:dyDescent="0.35">
      <c r="A5" s="98"/>
      <c r="B5" s="21"/>
      <c r="D5" s="64"/>
      <c r="E5" s="103" t="s">
        <v>147</v>
      </c>
      <c r="F5" s="64"/>
      <c r="G5" s="64"/>
    </row>
    <row r="6" spans="1:7" ht="38.15" customHeight="1" x14ac:dyDescent="0.35">
      <c r="A6" s="21"/>
      <c r="B6" s="21"/>
      <c r="C6" s="40" t="s">
        <v>8</v>
      </c>
      <c r="D6" s="40" t="s">
        <v>9</v>
      </c>
      <c r="E6" s="40" t="s">
        <v>66</v>
      </c>
      <c r="F6" s="102" t="s">
        <v>10</v>
      </c>
      <c r="G6" s="102" t="s">
        <v>11</v>
      </c>
    </row>
    <row r="7" spans="1:7" ht="29.25" customHeight="1" x14ac:dyDescent="0.35">
      <c r="A7" s="36" t="s">
        <v>67</v>
      </c>
      <c r="B7" s="104" t="s">
        <v>149</v>
      </c>
      <c r="C7" s="64" t="s">
        <v>5</v>
      </c>
      <c r="D7" s="64" t="s">
        <v>5</v>
      </c>
      <c r="E7" s="64" t="s">
        <v>5</v>
      </c>
      <c r="F7" s="84" t="s">
        <v>5</v>
      </c>
      <c r="G7" s="84" t="s">
        <v>5</v>
      </c>
    </row>
    <row r="8" spans="1:7" x14ac:dyDescent="0.35">
      <c r="A8" s="21" t="s">
        <v>284</v>
      </c>
      <c r="B8" s="21" t="s">
        <v>59</v>
      </c>
      <c r="C8" s="99">
        <v>76</v>
      </c>
      <c r="D8" s="39">
        <v>138</v>
      </c>
      <c r="E8" s="39">
        <v>12</v>
      </c>
      <c r="F8" s="39">
        <v>25</v>
      </c>
      <c r="G8" s="39">
        <v>251</v>
      </c>
    </row>
    <row r="9" spans="1:7" x14ac:dyDescent="0.35">
      <c r="A9" s="21"/>
      <c r="B9" s="21" t="s">
        <v>124</v>
      </c>
      <c r="C9" s="39" t="s">
        <v>277</v>
      </c>
      <c r="D9" s="39">
        <v>32</v>
      </c>
      <c r="E9" s="39" t="s">
        <v>277</v>
      </c>
      <c r="F9" s="39" t="s">
        <v>278</v>
      </c>
      <c r="G9" s="39">
        <v>42</v>
      </c>
    </row>
    <row r="10" spans="1:7" x14ac:dyDescent="0.35">
      <c r="A10" s="21"/>
      <c r="B10" s="21" t="s">
        <v>125</v>
      </c>
      <c r="C10" s="39" t="s">
        <v>278</v>
      </c>
      <c r="D10" s="39">
        <v>68</v>
      </c>
      <c r="E10" s="39">
        <v>9</v>
      </c>
      <c r="F10" s="39">
        <v>14</v>
      </c>
      <c r="G10" s="39">
        <v>96</v>
      </c>
    </row>
    <row r="11" spans="1:7" x14ac:dyDescent="0.35">
      <c r="A11" s="21"/>
      <c r="B11" s="21" t="s">
        <v>62</v>
      </c>
      <c r="C11" s="39">
        <v>0</v>
      </c>
      <c r="D11" s="39" t="s">
        <v>277</v>
      </c>
      <c r="E11" s="39">
        <v>0</v>
      </c>
      <c r="F11" s="39" t="s">
        <v>277</v>
      </c>
      <c r="G11" s="39">
        <v>3</v>
      </c>
    </row>
    <row r="12" spans="1:7" x14ac:dyDescent="0.35">
      <c r="A12" s="21"/>
      <c r="B12" s="21" t="s">
        <v>63</v>
      </c>
      <c r="C12" s="39">
        <v>0</v>
      </c>
      <c r="D12" s="39" t="s">
        <v>278</v>
      </c>
      <c r="E12" s="39" t="s">
        <v>277</v>
      </c>
      <c r="F12" s="39" t="s">
        <v>277</v>
      </c>
      <c r="G12" s="39">
        <v>14</v>
      </c>
    </row>
    <row r="13" spans="1:7" x14ac:dyDescent="0.35">
      <c r="A13" s="21"/>
      <c r="B13" s="7" t="s">
        <v>68</v>
      </c>
      <c r="C13" s="38">
        <v>83</v>
      </c>
      <c r="D13" s="38">
        <v>251</v>
      </c>
      <c r="E13" s="38">
        <v>24</v>
      </c>
      <c r="F13" s="38">
        <v>48</v>
      </c>
      <c r="G13" s="38">
        <v>406</v>
      </c>
    </row>
    <row r="14" spans="1:7" x14ac:dyDescent="0.35">
      <c r="A14" s="21" t="s">
        <v>285</v>
      </c>
      <c r="B14" s="21" t="s">
        <v>59</v>
      </c>
      <c r="C14" s="99" t="s">
        <v>289</v>
      </c>
      <c r="D14" s="39" t="s">
        <v>332</v>
      </c>
      <c r="E14" s="39" t="s">
        <v>291</v>
      </c>
      <c r="F14" s="39" t="s">
        <v>302</v>
      </c>
      <c r="G14" s="39" t="s">
        <v>333</v>
      </c>
    </row>
    <row r="15" spans="1:7" x14ac:dyDescent="0.35">
      <c r="A15" s="21"/>
      <c r="B15" s="21" t="s">
        <v>124</v>
      </c>
      <c r="C15" s="39" t="s">
        <v>291</v>
      </c>
      <c r="D15" s="39" t="s">
        <v>334</v>
      </c>
      <c r="E15" s="39" t="s">
        <v>289</v>
      </c>
      <c r="F15" s="39" t="s">
        <v>300</v>
      </c>
      <c r="G15" s="39" t="s">
        <v>335</v>
      </c>
    </row>
    <row r="16" spans="1:7" x14ac:dyDescent="0.35">
      <c r="A16" s="21"/>
      <c r="B16" s="21" t="s">
        <v>125</v>
      </c>
      <c r="C16" s="39" t="s">
        <v>289</v>
      </c>
      <c r="D16" s="39" t="s">
        <v>336</v>
      </c>
      <c r="E16" s="39" t="s">
        <v>291</v>
      </c>
      <c r="F16" s="39" t="s">
        <v>319</v>
      </c>
      <c r="G16" s="39" t="s">
        <v>337</v>
      </c>
    </row>
    <row r="17" spans="1:21" x14ac:dyDescent="0.35">
      <c r="A17" s="21"/>
      <c r="B17" s="21" t="s">
        <v>62</v>
      </c>
      <c r="C17" s="39" t="s">
        <v>289</v>
      </c>
      <c r="D17" s="39" t="s">
        <v>316</v>
      </c>
      <c r="E17" s="39" t="s">
        <v>289</v>
      </c>
      <c r="F17" s="39" t="s">
        <v>307</v>
      </c>
      <c r="G17" s="39" t="s">
        <v>306</v>
      </c>
    </row>
    <row r="18" spans="1:21" x14ac:dyDescent="0.35">
      <c r="A18" s="21"/>
      <c r="B18" s="21" t="s">
        <v>63</v>
      </c>
      <c r="C18" s="39" t="s">
        <v>307</v>
      </c>
      <c r="D18" s="39" t="s">
        <v>327</v>
      </c>
      <c r="E18" s="39" t="s">
        <v>307</v>
      </c>
      <c r="F18" s="39" t="s">
        <v>307</v>
      </c>
      <c r="G18" s="39" t="s">
        <v>327</v>
      </c>
    </row>
    <row r="19" spans="1:21" x14ac:dyDescent="0.35">
      <c r="A19" s="21"/>
      <c r="B19" s="7" t="s">
        <v>68</v>
      </c>
      <c r="C19" s="38" t="s">
        <v>310</v>
      </c>
      <c r="D19" s="38" t="s">
        <v>338</v>
      </c>
      <c r="E19" s="38" t="s">
        <v>339</v>
      </c>
      <c r="F19" s="38" t="s">
        <v>340</v>
      </c>
      <c r="G19" s="38" t="s">
        <v>341</v>
      </c>
    </row>
    <row r="20" spans="1:21" ht="25.5" customHeight="1" x14ac:dyDescent="0.35">
      <c r="A20" s="37" t="s">
        <v>287</v>
      </c>
      <c r="B20" s="7" t="s">
        <v>5</v>
      </c>
      <c r="C20" s="38">
        <f>C13-C19</f>
        <v>75</v>
      </c>
      <c r="D20" s="38">
        <f>D13-D19</f>
        <v>39</v>
      </c>
      <c r="E20" s="38">
        <f>E13-E19</f>
        <v>9</v>
      </c>
      <c r="F20" s="38">
        <f>F13-F19</f>
        <v>-13</v>
      </c>
      <c r="G20" s="38">
        <f>G13-G19</f>
        <v>110</v>
      </c>
      <c r="I20" s="38"/>
    </row>
    <row r="21" spans="1:21" ht="23.25" customHeight="1" x14ac:dyDescent="0.35">
      <c r="A21" s="30"/>
      <c r="B21" s="74" t="s">
        <v>150</v>
      </c>
      <c r="C21" s="31" t="s">
        <v>30</v>
      </c>
      <c r="D21" s="31">
        <f>D20/D19</f>
        <v>0.18396226415094338</v>
      </c>
      <c r="E21" s="31" t="s">
        <v>30</v>
      </c>
      <c r="F21" s="31">
        <f>F20/F19</f>
        <v>-0.21311475409836064</v>
      </c>
      <c r="G21" s="31">
        <f>G20/G19</f>
        <v>0.3716216216216216</v>
      </c>
    </row>
    <row r="22" spans="1:21" ht="15" customHeight="1" x14ac:dyDescent="0.35">
      <c r="A22" s="26" t="s">
        <v>369</v>
      </c>
      <c r="B22" s="26"/>
      <c r="C22" s="83"/>
      <c r="D22" s="83"/>
      <c r="E22" s="83"/>
      <c r="F22" s="83"/>
      <c r="G22" s="83"/>
      <c r="H22" s="26"/>
      <c r="I22" s="26"/>
      <c r="J22" s="26"/>
      <c r="K22" s="26"/>
      <c r="L22" s="26"/>
      <c r="M22" s="26"/>
      <c r="N22" s="26"/>
      <c r="O22" s="26"/>
      <c r="P22" s="26"/>
      <c r="Q22" s="26"/>
      <c r="R22" s="26"/>
      <c r="S22" s="26"/>
      <c r="T22" s="26"/>
      <c r="U22" s="26"/>
    </row>
    <row r="23" spans="1:21" ht="15" customHeight="1" x14ac:dyDescent="0.35">
      <c r="A23" s="89" t="s">
        <v>151</v>
      </c>
      <c r="B23" s="26"/>
      <c r="C23" s="83"/>
      <c r="D23" s="83"/>
      <c r="E23" s="83"/>
      <c r="F23" s="83"/>
      <c r="G23" s="83"/>
      <c r="H23" s="26"/>
      <c r="I23" s="26"/>
      <c r="J23" s="26"/>
      <c r="K23" s="26"/>
      <c r="L23" s="26"/>
      <c r="M23" s="26"/>
      <c r="N23" s="26"/>
      <c r="O23" s="26"/>
      <c r="P23" s="26"/>
      <c r="Q23" s="26"/>
      <c r="R23" s="26"/>
      <c r="S23" s="26"/>
      <c r="T23" s="26"/>
      <c r="U23" s="26"/>
    </row>
    <row r="24" spans="1:21" x14ac:dyDescent="0.35">
      <c r="A24" s="191" t="s">
        <v>126</v>
      </c>
      <c r="B24" s="181"/>
      <c r="C24" s="181"/>
      <c r="D24" s="106"/>
      <c r="E24" s="106"/>
      <c r="F24" s="106"/>
      <c r="G24" s="106"/>
    </row>
    <row r="25" spans="1:21" ht="20.25" customHeight="1" x14ac:dyDescent="0.35">
      <c r="A25" s="191" t="s">
        <v>127</v>
      </c>
      <c r="B25" s="181"/>
      <c r="C25" s="181"/>
      <c r="D25" s="181"/>
      <c r="E25" s="181"/>
      <c r="F25" s="181"/>
      <c r="G25" s="106"/>
    </row>
  </sheetData>
  <mergeCells count="2">
    <mergeCell ref="A24:C24"/>
    <mergeCell ref="A25:F25"/>
  </mergeCells>
  <hyperlinks>
    <hyperlink ref="A22:U22" location="'Explanatory Notes'!A1" display="2 See Explanatory Notes" xr:uid="{00000000-0004-0000-1000-000000000000}"/>
  </hyperlink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11"/>
  <sheetViews>
    <sheetView workbookViewId="0"/>
  </sheetViews>
  <sheetFormatPr defaultColWidth="10.90625" defaultRowHeight="14.5" x14ac:dyDescent="0.35"/>
  <cols>
    <col min="1" max="1" width="23.08984375" customWidth="1"/>
    <col min="2" max="2" width="23.36328125" customWidth="1"/>
    <col min="3" max="3" width="11.90625" customWidth="1"/>
    <col min="4" max="4" width="10.90625" customWidth="1"/>
    <col min="5" max="5" width="12.08984375" customWidth="1"/>
    <col min="6" max="6" width="10.6328125" customWidth="1"/>
    <col min="7" max="7" width="10.54296875" customWidth="1"/>
  </cols>
  <sheetData>
    <row r="1" spans="1:21" x14ac:dyDescent="0.35">
      <c r="A1" s="42" t="s">
        <v>213</v>
      </c>
      <c r="B1" s="42"/>
      <c r="C1" s="77"/>
      <c r="D1" s="77"/>
      <c r="E1" s="77"/>
      <c r="F1" s="77"/>
      <c r="G1" s="77"/>
    </row>
    <row r="2" spans="1:21" x14ac:dyDescent="0.35">
      <c r="A2" s="42" t="s">
        <v>202</v>
      </c>
      <c r="B2" s="42"/>
    </row>
    <row r="3" spans="1:21" ht="15" customHeight="1" x14ac:dyDescent="0.35">
      <c r="A3" s="32" t="s">
        <v>284</v>
      </c>
      <c r="B3" s="32"/>
      <c r="C3" s="32"/>
      <c r="D3" s="32"/>
      <c r="E3" s="32"/>
      <c r="F3" s="32"/>
      <c r="G3" s="71"/>
    </row>
    <row r="4" spans="1:21" ht="15" customHeight="1" x14ac:dyDescent="0.35">
      <c r="A4" s="21"/>
      <c r="B4" s="21"/>
      <c r="D4" s="36"/>
      <c r="E4" s="36" t="s">
        <v>200</v>
      </c>
      <c r="F4" s="36"/>
      <c r="G4" s="36"/>
    </row>
    <row r="5" spans="1:21" ht="37.5" customHeight="1" x14ac:dyDescent="0.35">
      <c r="A5" s="21"/>
      <c r="B5" s="21"/>
      <c r="C5" s="61" t="s">
        <v>8</v>
      </c>
      <c r="D5" s="61" t="s">
        <v>9</v>
      </c>
      <c r="E5" s="64" t="s">
        <v>66</v>
      </c>
      <c r="F5" s="61" t="s">
        <v>10</v>
      </c>
      <c r="G5" s="61" t="s">
        <v>11</v>
      </c>
    </row>
    <row r="6" spans="1:21" ht="15" customHeight="1" x14ac:dyDescent="0.35">
      <c r="A6" s="36" t="s">
        <v>67</v>
      </c>
      <c r="B6" s="36" t="s">
        <v>197</v>
      </c>
      <c r="C6" s="64" t="s">
        <v>5</v>
      </c>
      <c r="D6" s="64" t="s">
        <v>5</v>
      </c>
      <c r="E6" s="64" t="s">
        <v>5</v>
      </c>
      <c r="F6" s="84" t="s">
        <v>5</v>
      </c>
      <c r="G6" s="84" t="s">
        <v>5</v>
      </c>
    </row>
    <row r="7" spans="1:21" x14ac:dyDescent="0.35">
      <c r="A7" s="21" t="s">
        <v>284</v>
      </c>
      <c r="B7" s="21" t="s">
        <v>191</v>
      </c>
      <c r="C7" s="60">
        <v>79</v>
      </c>
      <c r="D7" s="39">
        <v>195</v>
      </c>
      <c r="E7" s="39">
        <v>24</v>
      </c>
      <c r="F7" s="39">
        <v>36</v>
      </c>
      <c r="G7" s="39">
        <v>334</v>
      </c>
    </row>
    <row r="8" spans="1:21" x14ac:dyDescent="0.35">
      <c r="A8" s="21"/>
      <c r="B8" s="21" t="s">
        <v>190</v>
      </c>
      <c r="C8" s="60">
        <v>4</v>
      </c>
      <c r="D8" s="39">
        <v>55</v>
      </c>
      <c r="E8" s="39">
        <v>0</v>
      </c>
      <c r="F8" s="39">
        <v>12</v>
      </c>
      <c r="G8" s="39">
        <v>71</v>
      </c>
    </row>
    <row r="9" spans="1:21" ht="15" customHeight="1" x14ac:dyDescent="0.35">
      <c r="A9" s="21"/>
      <c r="B9" s="21" t="s">
        <v>188</v>
      </c>
      <c r="C9" s="60">
        <v>0</v>
      </c>
      <c r="D9" s="39">
        <v>1</v>
      </c>
      <c r="E9" s="39">
        <v>0</v>
      </c>
      <c r="F9" s="39">
        <v>0</v>
      </c>
      <c r="G9" s="39">
        <v>1</v>
      </c>
    </row>
    <row r="10" spans="1:21" ht="15" customHeight="1" thickBot="1" x14ac:dyDescent="0.4">
      <c r="A10" s="164"/>
      <c r="B10" s="74" t="s">
        <v>68</v>
      </c>
      <c r="C10" s="134">
        <v>83</v>
      </c>
      <c r="D10" s="134">
        <v>251</v>
      </c>
      <c r="E10" s="134">
        <v>24</v>
      </c>
      <c r="F10" s="134">
        <v>48</v>
      </c>
      <c r="G10" s="134">
        <v>406</v>
      </c>
      <c r="H10" s="26"/>
      <c r="I10" s="26"/>
      <c r="J10" s="26"/>
      <c r="K10" s="26"/>
      <c r="L10" s="26"/>
      <c r="M10" s="26"/>
      <c r="N10" s="26"/>
      <c r="O10" s="26"/>
      <c r="P10" s="26"/>
      <c r="Q10" s="26"/>
      <c r="R10" s="26"/>
      <c r="S10" s="26"/>
      <c r="T10" s="26"/>
      <c r="U10" s="26"/>
    </row>
    <row r="11" spans="1:21" ht="21" customHeight="1" x14ac:dyDescent="0.35">
      <c r="A11" s="26" t="s">
        <v>369</v>
      </c>
      <c r="B11" s="28"/>
      <c r="C11" s="28"/>
      <c r="D11" s="27"/>
      <c r="E11" s="27"/>
      <c r="F11" s="27"/>
      <c r="G11" s="27"/>
    </row>
  </sheetData>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26"/>
  <sheetViews>
    <sheetView workbookViewId="0"/>
  </sheetViews>
  <sheetFormatPr defaultColWidth="10.90625" defaultRowHeight="14.5" x14ac:dyDescent="0.35"/>
  <cols>
    <col min="1" max="1" width="20.08984375" customWidth="1"/>
    <col min="2" max="2" width="25.90625" customWidth="1"/>
    <col min="3" max="3" width="12.54296875" customWidth="1"/>
    <col min="4" max="4" width="13" customWidth="1"/>
    <col min="5" max="5" width="10.6328125" customWidth="1"/>
    <col min="6" max="6" width="16.6328125" customWidth="1"/>
    <col min="7" max="7" width="12.90625" customWidth="1"/>
  </cols>
  <sheetData>
    <row r="1" spans="1:7" x14ac:dyDescent="0.35">
      <c r="A1" s="42" t="s">
        <v>222</v>
      </c>
      <c r="B1" s="42"/>
      <c r="C1" s="108"/>
      <c r="D1" s="108"/>
      <c r="E1" s="108"/>
      <c r="F1" s="108"/>
      <c r="G1" s="108"/>
    </row>
    <row r="2" spans="1:7" x14ac:dyDescent="0.35">
      <c r="A2" s="42" t="s">
        <v>223</v>
      </c>
      <c r="B2" s="42"/>
      <c r="C2" s="109"/>
      <c r="D2" s="109"/>
      <c r="E2" s="109"/>
      <c r="F2" s="109"/>
      <c r="G2" s="109"/>
    </row>
    <row r="3" spans="1:7" ht="15" customHeight="1" x14ac:dyDescent="0.35">
      <c r="A3" s="32" t="s">
        <v>286</v>
      </c>
      <c r="B3" s="110"/>
      <c r="C3" s="32"/>
      <c r="D3" s="32"/>
      <c r="E3" s="32"/>
      <c r="F3" s="32"/>
      <c r="G3" s="32"/>
    </row>
    <row r="4" spans="1:7" ht="15.9" customHeight="1" x14ac:dyDescent="0.35">
      <c r="A4" s="108"/>
      <c r="B4" s="108"/>
      <c r="C4" s="158"/>
      <c r="D4" s="117" t="s">
        <v>280</v>
      </c>
      <c r="E4" s="116"/>
      <c r="F4" s="158"/>
      <c r="G4" s="158"/>
    </row>
    <row r="5" spans="1:7" ht="48.75" customHeight="1" x14ac:dyDescent="0.35">
      <c r="A5" s="108"/>
      <c r="B5" s="108"/>
      <c r="C5" s="159" t="s">
        <v>6</v>
      </c>
      <c r="D5" s="159" t="s">
        <v>283</v>
      </c>
      <c r="E5" s="160" t="s">
        <v>128</v>
      </c>
      <c r="F5" s="159" t="s">
        <v>214</v>
      </c>
      <c r="G5" s="159" t="s">
        <v>65</v>
      </c>
    </row>
    <row r="6" spans="1:7" ht="15.9" customHeight="1" x14ac:dyDescent="0.35">
      <c r="A6" s="158" t="s">
        <v>57</v>
      </c>
      <c r="B6" s="158" t="s">
        <v>281</v>
      </c>
      <c r="C6" s="160" t="s">
        <v>5</v>
      </c>
      <c r="D6" s="160" t="s">
        <v>5</v>
      </c>
      <c r="E6" s="160" t="s">
        <v>5</v>
      </c>
      <c r="F6" s="173" t="s">
        <v>5</v>
      </c>
      <c r="G6" s="173" t="s">
        <v>5</v>
      </c>
    </row>
    <row r="7" spans="1:7" x14ac:dyDescent="0.35">
      <c r="A7" s="107" t="s">
        <v>284</v>
      </c>
      <c r="B7" s="107" t="s">
        <v>59</v>
      </c>
      <c r="C7" s="99">
        <v>60</v>
      </c>
      <c r="D7" s="99">
        <v>40</v>
      </c>
      <c r="E7" s="99">
        <v>97</v>
      </c>
      <c r="F7" s="99">
        <v>29</v>
      </c>
      <c r="G7" s="179">
        <v>226</v>
      </c>
    </row>
    <row r="8" spans="1:7" x14ac:dyDescent="0.35">
      <c r="A8" s="107"/>
      <c r="B8" s="107" t="s">
        <v>124</v>
      </c>
      <c r="C8" s="99">
        <v>19</v>
      </c>
      <c r="D8" s="99" t="s">
        <v>278</v>
      </c>
      <c r="E8" s="99" t="s">
        <v>278</v>
      </c>
      <c r="F8" s="99" t="s">
        <v>277</v>
      </c>
      <c r="G8" s="179">
        <v>36</v>
      </c>
    </row>
    <row r="9" spans="1:7" x14ac:dyDescent="0.35">
      <c r="A9" s="107"/>
      <c r="B9" s="107" t="s">
        <v>125</v>
      </c>
      <c r="C9" s="99">
        <v>34</v>
      </c>
      <c r="D9" s="99">
        <v>21</v>
      </c>
      <c r="E9" s="99" t="s">
        <v>278</v>
      </c>
      <c r="F9" s="99" t="s">
        <v>278</v>
      </c>
      <c r="G9" s="179">
        <v>82</v>
      </c>
    </row>
    <row r="10" spans="1:7" x14ac:dyDescent="0.35">
      <c r="A10" s="107"/>
      <c r="B10" s="107" t="s">
        <v>62</v>
      </c>
      <c r="C10" s="99" t="s">
        <v>372</v>
      </c>
      <c r="D10" s="99" t="s">
        <v>372</v>
      </c>
      <c r="E10" s="99" t="s">
        <v>372</v>
      </c>
      <c r="F10" s="99" t="s">
        <v>372</v>
      </c>
      <c r="G10" s="179" t="s">
        <v>277</v>
      </c>
    </row>
    <row r="11" spans="1:7" x14ac:dyDescent="0.35">
      <c r="A11" s="107"/>
      <c r="B11" s="107" t="s">
        <v>63</v>
      </c>
      <c r="C11" s="99" t="s">
        <v>278</v>
      </c>
      <c r="D11" s="99" t="s">
        <v>278</v>
      </c>
      <c r="E11" s="99">
        <v>3</v>
      </c>
      <c r="F11" s="99" t="s">
        <v>277</v>
      </c>
      <c r="G11" s="179" t="s">
        <v>278</v>
      </c>
    </row>
    <row r="12" spans="1:7" ht="15" customHeight="1" x14ac:dyDescent="0.35">
      <c r="A12" s="107"/>
      <c r="B12" s="113" t="s">
        <v>243</v>
      </c>
      <c r="C12" s="179">
        <v>119</v>
      </c>
      <c r="D12" s="179">
        <v>74</v>
      </c>
      <c r="E12" s="179">
        <v>124</v>
      </c>
      <c r="F12" s="179">
        <v>41</v>
      </c>
      <c r="G12" s="179">
        <v>358</v>
      </c>
    </row>
    <row r="13" spans="1:7" x14ac:dyDescent="0.35">
      <c r="A13" s="107" t="s">
        <v>279</v>
      </c>
      <c r="B13" s="107" t="s">
        <v>59</v>
      </c>
      <c r="C13" s="68">
        <v>49</v>
      </c>
      <c r="D13" s="68">
        <v>22</v>
      </c>
      <c r="E13" s="68">
        <v>26</v>
      </c>
      <c r="F13" s="68">
        <v>22</v>
      </c>
      <c r="G13" s="69">
        <v>119</v>
      </c>
    </row>
    <row r="14" spans="1:7" x14ac:dyDescent="0.35">
      <c r="A14" s="107"/>
      <c r="B14" s="107" t="s">
        <v>124</v>
      </c>
      <c r="C14" s="68">
        <v>15</v>
      </c>
      <c r="D14" s="68" t="s">
        <v>277</v>
      </c>
      <c r="E14" s="68" t="s">
        <v>277</v>
      </c>
      <c r="F14" s="68">
        <v>7</v>
      </c>
      <c r="G14" s="69">
        <v>25</v>
      </c>
    </row>
    <row r="15" spans="1:7" x14ac:dyDescent="0.35">
      <c r="A15" s="107"/>
      <c r="B15" s="107" t="s">
        <v>125</v>
      </c>
      <c r="C15" s="68">
        <v>26</v>
      </c>
      <c r="D15" s="68">
        <v>25</v>
      </c>
      <c r="E15" s="68">
        <v>15</v>
      </c>
      <c r="F15" s="68">
        <v>8</v>
      </c>
      <c r="G15" s="69">
        <v>74</v>
      </c>
    </row>
    <row r="16" spans="1:7" x14ac:dyDescent="0.35">
      <c r="A16" s="107"/>
      <c r="B16" s="107" t="s">
        <v>62</v>
      </c>
      <c r="C16" s="68">
        <v>4</v>
      </c>
      <c r="D16" s="68">
        <v>0</v>
      </c>
      <c r="E16" s="68" t="s">
        <v>277</v>
      </c>
      <c r="F16" s="68" t="s">
        <v>277</v>
      </c>
      <c r="G16" s="69">
        <v>7</v>
      </c>
    </row>
    <row r="17" spans="1:20" x14ac:dyDescent="0.35">
      <c r="A17" s="107"/>
      <c r="B17" s="107" t="s">
        <v>63</v>
      </c>
      <c r="C17" s="68">
        <v>5</v>
      </c>
      <c r="D17" s="68" t="s">
        <v>277</v>
      </c>
      <c r="E17" s="68" t="s">
        <v>277</v>
      </c>
      <c r="F17" s="68" t="s">
        <v>277</v>
      </c>
      <c r="G17" s="69">
        <v>10</v>
      </c>
    </row>
    <row r="18" spans="1:20" ht="14.4" customHeight="1" x14ac:dyDescent="0.35">
      <c r="A18" s="107"/>
      <c r="B18" s="113" t="s">
        <v>243</v>
      </c>
      <c r="C18" s="69">
        <v>99</v>
      </c>
      <c r="D18" s="69">
        <v>49</v>
      </c>
      <c r="E18" s="69">
        <v>46</v>
      </c>
      <c r="F18" s="69">
        <v>41</v>
      </c>
      <c r="G18" s="69">
        <v>235</v>
      </c>
    </row>
    <row r="19" spans="1:20" ht="27.9" customHeight="1" x14ac:dyDescent="0.35">
      <c r="A19" s="114" t="s">
        <v>287</v>
      </c>
      <c r="B19" s="114" t="s">
        <v>5</v>
      </c>
      <c r="C19" s="69">
        <v>20</v>
      </c>
      <c r="D19" s="69">
        <v>25</v>
      </c>
      <c r="E19" s="69">
        <v>78</v>
      </c>
      <c r="F19" s="69">
        <v>0</v>
      </c>
      <c r="G19" s="69">
        <v>123</v>
      </c>
    </row>
    <row r="20" spans="1:20" ht="21.65" customHeight="1" x14ac:dyDescent="0.35">
      <c r="A20" s="117"/>
      <c r="B20" s="115" t="s">
        <v>282</v>
      </c>
      <c r="C20" s="75">
        <v>0.20202020202020202</v>
      </c>
      <c r="D20" s="75">
        <v>0.51020408163265307</v>
      </c>
      <c r="E20" s="75">
        <v>1.6956521739130435</v>
      </c>
      <c r="F20" s="75">
        <v>0</v>
      </c>
      <c r="G20" s="75">
        <v>0.52340425531914891</v>
      </c>
    </row>
    <row r="21" spans="1:20" ht="35.15" customHeight="1" x14ac:dyDescent="0.35">
      <c r="A21" s="177" t="s">
        <v>235</v>
      </c>
      <c r="B21" s="163"/>
      <c r="C21" s="163"/>
      <c r="D21" s="163"/>
      <c r="E21" s="163"/>
      <c r="F21" s="163"/>
      <c r="G21" s="163"/>
      <c r="H21" s="26"/>
      <c r="I21" s="26"/>
      <c r="J21" s="26"/>
      <c r="K21" s="26"/>
      <c r="L21" s="26"/>
      <c r="M21" s="26"/>
      <c r="N21" s="26"/>
      <c r="O21" s="26"/>
      <c r="P21" s="26"/>
      <c r="Q21" s="26"/>
      <c r="R21" s="26"/>
      <c r="S21" s="26"/>
      <c r="T21" s="26"/>
    </row>
    <row r="22" spans="1:20" ht="15" customHeight="1" x14ac:dyDescent="0.35">
      <c r="A22" s="185" t="s">
        <v>126</v>
      </c>
      <c r="B22" s="185"/>
      <c r="C22" s="185"/>
      <c r="D22" s="162"/>
      <c r="E22" s="162"/>
      <c r="F22" s="162"/>
      <c r="G22" s="162"/>
    </row>
    <row r="23" spans="1:20" ht="21.75" customHeight="1" x14ac:dyDescent="0.35">
      <c r="A23" s="185" t="s">
        <v>127</v>
      </c>
      <c r="B23" s="185"/>
      <c r="C23" s="185"/>
      <c r="D23" s="185"/>
      <c r="E23" s="162"/>
      <c r="F23" s="162"/>
      <c r="G23" s="162"/>
    </row>
    <row r="24" spans="1:20" ht="19" customHeight="1" x14ac:dyDescent="0.35">
      <c r="A24" s="89" t="s">
        <v>373</v>
      </c>
      <c r="B24" s="178"/>
      <c r="C24" s="178"/>
      <c r="D24" s="178"/>
      <c r="E24" s="178"/>
      <c r="F24" s="178"/>
      <c r="G24" s="178"/>
      <c r="H24" s="178"/>
      <c r="I24" s="178"/>
      <c r="J24" s="178"/>
      <c r="K24" s="178"/>
    </row>
    <row r="25" spans="1:20" x14ac:dyDescent="0.35">
      <c r="A25" s="175" t="s">
        <v>370</v>
      </c>
    </row>
    <row r="26" spans="1:20" x14ac:dyDescent="0.35">
      <c r="A26" s="169" t="s">
        <v>360</v>
      </c>
    </row>
  </sheetData>
  <mergeCells count="2">
    <mergeCell ref="A22:C22"/>
    <mergeCell ref="A23:D23"/>
  </mergeCells>
  <hyperlinks>
    <hyperlink ref="A21:T21" location="'Explanatory Notes'!A1" display="2 See Explanatory Notes" xr:uid="{00000000-0004-0000-1200-000000000000}"/>
    <hyperlink ref="A21" location="Explanatory Notes!A1" display="Explanatory Notes!A1" xr:uid="{996B09C9-155B-4B64-BBFA-893439C3C658}"/>
    <hyperlink ref="B21" location="Explanatory Notes!A1" display="Explanatory Notes!A1" xr:uid="{5B8DAEF3-4FFD-421A-B77A-D146D403FDF6}"/>
    <hyperlink ref="C21" location="Explanatory Notes!A1" display="Explanatory Notes!A1" xr:uid="{35104797-3F39-4043-890F-2350143F4B31}"/>
    <hyperlink ref="D21" location="Explanatory Notes!A1" display="Explanatory Notes!A1" xr:uid="{A37DBB4A-BD4D-4CF8-B022-5686403A5BC1}"/>
    <hyperlink ref="E21" location="Explanatory Notes!A1" display="Explanatory Notes!A1" xr:uid="{640C4DD4-81E7-45EF-A462-FE7583E46AD4}"/>
    <hyperlink ref="F21" location="Explanatory Notes!A1" display="Explanatory Notes!A1" xr:uid="{4E276C28-34C0-4019-90C3-9B5D47C5CE4D}"/>
    <hyperlink ref="G21" location="Explanatory Notes!A1" display="Explanatory Notes!A1" xr:uid="{B62EB127-D523-45C6-87F6-35ABD8A02BDC}"/>
  </hyperlink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16"/>
  <sheetViews>
    <sheetView workbookViewId="0"/>
  </sheetViews>
  <sheetFormatPr defaultColWidth="10.90625" defaultRowHeight="14.5" x14ac:dyDescent="0.35"/>
  <cols>
    <col min="1" max="1" width="19.90625" customWidth="1"/>
    <col min="2" max="2" width="24.36328125" customWidth="1"/>
    <col min="3" max="3" width="28.08984375" customWidth="1"/>
    <col min="4" max="4" width="9" customWidth="1"/>
  </cols>
  <sheetData>
    <row r="1" spans="1:25" ht="21" customHeight="1" x14ac:dyDescent="0.35">
      <c r="A1" s="42" t="s">
        <v>226</v>
      </c>
    </row>
    <row r="2" spans="1:25" ht="21" customHeight="1" x14ac:dyDescent="0.35">
      <c r="A2" s="120" t="s">
        <v>227</v>
      </c>
    </row>
    <row r="3" spans="1:25" ht="18" customHeight="1" x14ac:dyDescent="0.35">
      <c r="A3" s="79" t="s">
        <v>286</v>
      </c>
      <c r="B3" s="28"/>
      <c r="C3" s="119"/>
      <c r="D3" s="119"/>
    </row>
    <row r="4" spans="1:25" ht="15" customHeight="1" x14ac:dyDescent="0.35">
      <c r="A4" s="78" t="s">
        <v>177</v>
      </c>
      <c r="C4" s="78"/>
      <c r="D4" s="94"/>
    </row>
    <row r="5" spans="1:25" ht="15" customHeight="1" x14ac:dyDescent="0.35">
      <c r="A5" s="36" t="s">
        <v>67</v>
      </c>
      <c r="B5" s="118" t="s">
        <v>69</v>
      </c>
      <c r="C5" s="80"/>
      <c r="D5" s="28"/>
    </row>
    <row r="6" spans="1:25" ht="36" customHeight="1" x14ac:dyDescent="0.35">
      <c r="A6" s="21" t="s">
        <v>284</v>
      </c>
      <c r="B6" s="11" t="s">
        <v>12</v>
      </c>
      <c r="C6" s="39">
        <v>48</v>
      </c>
      <c r="D6" s="28"/>
    </row>
    <row r="7" spans="1:25" ht="39.75" customHeight="1" x14ac:dyDescent="0.35">
      <c r="A7" s="21"/>
      <c r="B7" s="11" t="s">
        <v>13</v>
      </c>
      <c r="C7" s="39">
        <v>0</v>
      </c>
      <c r="D7" s="28"/>
    </row>
    <row r="8" spans="1:25" ht="37.5" customHeight="1" x14ac:dyDescent="0.35">
      <c r="A8" s="21"/>
      <c r="B8" s="37" t="s">
        <v>14</v>
      </c>
      <c r="C8" s="38">
        <v>48</v>
      </c>
      <c r="D8" s="28"/>
    </row>
    <row r="9" spans="1:25" ht="31.5" customHeight="1" x14ac:dyDescent="0.35">
      <c r="A9" s="21" t="s">
        <v>285</v>
      </c>
      <c r="B9" s="11" t="s">
        <v>12</v>
      </c>
      <c r="C9" s="39" t="s">
        <v>291</v>
      </c>
      <c r="D9" s="28"/>
    </row>
    <row r="10" spans="1:25" ht="41.25" customHeight="1" x14ac:dyDescent="0.35">
      <c r="A10" s="21"/>
      <c r="B10" s="11" t="s">
        <v>13</v>
      </c>
      <c r="C10" s="39" t="s">
        <v>289</v>
      </c>
      <c r="D10" s="28"/>
    </row>
    <row r="11" spans="1:25" ht="37.5" customHeight="1" x14ac:dyDescent="0.35">
      <c r="A11" s="21"/>
      <c r="B11" s="37" t="s">
        <v>14</v>
      </c>
      <c r="C11" s="38" t="s">
        <v>340</v>
      </c>
      <c r="D11" s="28"/>
    </row>
    <row r="12" spans="1:25" ht="26.15" customHeight="1" x14ac:dyDescent="0.35">
      <c r="A12" s="37" t="s">
        <v>287</v>
      </c>
      <c r="B12" s="7" t="s">
        <v>5</v>
      </c>
      <c r="C12" s="38">
        <f>C8-C11</f>
        <v>-13</v>
      </c>
      <c r="D12" s="28"/>
    </row>
    <row r="13" spans="1:25" ht="15" customHeight="1" x14ac:dyDescent="0.35">
      <c r="A13" s="74"/>
      <c r="B13" s="74" t="s">
        <v>129</v>
      </c>
      <c r="C13" s="31">
        <f>C12/C11</f>
        <v>-0.21311475409836064</v>
      </c>
      <c r="D13" s="28"/>
    </row>
    <row r="14" spans="1:25" ht="15" customHeight="1" x14ac:dyDescent="0.35">
      <c r="A14" s="26" t="s">
        <v>369</v>
      </c>
      <c r="B14" s="26"/>
      <c r="C14" s="26"/>
      <c r="D14" s="26"/>
      <c r="E14" s="26"/>
      <c r="F14" s="26"/>
      <c r="G14" s="26"/>
      <c r="H14" s="26"/>
      <c r="I14" s="26"/>
      <c r="J14" s="26"/>
      <c r="K14" s="26"/>
      <c r="L14" s="26"/>
      <c r="M14" s="26"/>
      <c r="N14" s="26"/>
      <c r="O14" s="26"/>
      <c r="P14" s="26"/>
      <c r="Q14" s="26"/>
      <c r="R14" s="26"/>
      <c r="S14" s="26"/>
      <c r="T14" s="26"/>
      <c r="U14" s="26"/>
      <c r="V14" s="26"/>
      <c r="W14" s="26"/>
      <c r="X14" s="26"/>
      <c r="Y14" s="26"/>
    </row>
    <row r="15" spans="1:25" x14ac:dyDescent="0.35">
      <c r="A15" s="121" t="s">
        <v>135</v>
      </c>
      <c r="B15" s="121"/>
      <c r="C15" s="121"/>
      <c r="D15" s="121"/>
      <c r="E15" s="121"/>
      <c r="F15" s="121"/>
    </row>
    <row r="16" spans="1:25" x14ac:dyDescent="0.35">
      <c r="A16" s="191" t="s">
        <v>127</v>
      </c>
      <c r="B16" s="180"/>
      <c r="C16" s="180"/>
      <c r="D16" s="180"/>
      <c r="E16" s="180"/>
      <c r="F16" s="180"/>
    </row>
  </sheetData>
  <mergeCells count="1">
    <mergeCell ref="A16:F16"/>
  </mergeCells>
  <hyperlinks>
    <hyperlink ref="A14:Y14" location="'Explanatory Notes'!A1" display="2 See Explanatory Notes" xr:uid="{00000000-0004-0000-1300-000000000000}"/>
  </hyperlink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7"/>
  <sheetViews>
    <sheetView workbookViewId="0"/>
  </sheetViews>
  <sheetFormatPr defaultColWidth="10.90625" defaultRowHeight="14.5" x14ac:dyDescent="0.35"/>
  <cols>
    <col min="1" max="1" width="19.36328125" customWidth="1"/>
    <col min="2" max="2" width="21.36328125" customWidth="1"/>
    <col min="3" max="5" width="13.08984375" customWidth="1"/>
    <col min="6" max="6" width="14.54296875" customWidth="1"/>
    <col min="7" max="7" width="13.08984375" customWidth="1"/>
    <col min="9" max="9" width="11.08984375" customWidth="1"/>
  </cols>
  <sheetData>
    <row r="1" spans="1:9" x14ac:dyDescent="0.35">
      <c r="A1" s="120" t="s">
        <v>173</v>
      </c>
      <c r="I1" s="28"/>
    </row>
    <row r="2" spans="1:9" x14ac:dyDescent="0.35">
      <c r="A2" s="120" t="s">
        <v>174</v>
      </c>
      <c r="B2" s="124"/>
      <c r="C2" s="124"/>
      <c r="D2" s="124"/>
      <c r="E2" s="124"/>
      <c r="F2" s="124"/>
      <c r="G2" s="124"/>
      <c r="H2" s="21"/>
      <c r="I2" s="28"/>
    </row>
    <row r="3" spans="1:9" x14ac:dyDescent="0.35">
      <c r="A3" s="79" t="s">
        <v>286</v>
      </c>
      <c r="B3" s="79"/>
      <c r="C3" s="123"/>
      <c r="D3" s="123"/>
      <c r="E3" s="123"/>
      <c r="F3" s="123"/>
      <c r="G3" s="125"/>
      <c r="H3" s="21"/>
      <c r="I3" s="28"/>
    </row>
    <row r="4" spans="1:9" ht="15" customHeight="1" x14ac:dyDescent="0.35">
      <c r="A4" s="78" t="s">
        <v>70</v>
      </c>
      <c r="B4" s="126"/>
      <c r="C4" s="36"/>
      <c r="D4" s="36"/>
      <c r="E4" s="36"/>
      <c r="H4" s="28"/>
      <c r="I4" s="28"/>
    </row>
    <row r="5" spans="1:9" ht="24" customHeight="1" x14ac:dyDescent="0.35">
      <c r="A5" s="98"/>
      <c r="B5" s="98"/>
      <c r="C5" s="80"/>
      <c r="D5" s="128"/>
      <c r="E5" s="80" t="s">
        <v>158</v>
      </c>
      <c r="F5" s="80"/>
      <c r="G5" s="80"/>
      <c r="H5" s="28"/>
      <c r="I5" s="28"/>
    </row>
    <row r="6" spans="1:9" ht="39" customHeight="1" x14ac:dyDescent="0.35">
      <c r="A6" s="21"/>
      <c r="B6" s="21"/>
      <c r="C6" s="61" t="s">
        <v>169</v>
      </c>
      <c r="D6" s="40" t="s">
        <v>16</v>
      </c>
      <c r="E6" s="95" t="s">
        <v>7</v>
      </c>
      <c r="F6" s="95" t="s">
        <v>141</v>
      </c>
      <c r="G6" s="96" t="s">
        <v>170</v>
      </c>
      <c r="H6" s="28"/>
      <c r="I6" s="28"/>
    </row>
    <row r="7" spans="1:9" ht="27.65" customHeight="1" x14ac:dyDescent="0.35">
      <c r="A7" s="36" t="s">
        <v>73</v>
      </c>
      <c r="B7" s="104" t="s">
        <v>149</v>
      </c>
      <c r="C7" s="64" t="s">
        <v>5</v>
      </c>
      <c r="D7" s="64" t="s">
        <v>5</v>
      </c>
      <c r="E7" s="84" t="s">
        <v>5</v>
      </c>
      <c r="F7" s="84" t="s">
        <v>5</v>
      </c>
      <c r="G7" s="85" t="s">
        <v>72</v>
      </c>
      <c r="H7" s="28"/>
      <c r="I7" s="28"/>
    </row>
    <row r="8" spans="1:9" ht="15.75" customHeight="1" x14ac:dyDescent="0.35">
      <c r="A8" s="21" t="s">
        <v>284</v>
      </c>
      <c r="B8" s="11" t="s">
        <v>59</v>
      </c>
      <c r="C8" s="39">
        <v>14</v>
      </c>
      <c r="D8" s="39">
        <v>0</v>
      </c>
      <c r="E8" s="39">
        <v>0</v>
      </c>
      <c r="F8" s="39">
        <v>14</v>
      </c>
      <c r="G8" s="39"/>
      <c r="H8" s="28"/>
      <c r="I8" s="28"/>
    </row>
    <row r="9" spans="1:9" ht="15.75" customHeight="1" x14ac:dyDescent="0.35">
      <c r="A9" s="21"/>
      <c r="B9" s="11" t="s">
        <v>124</v>
      </c>
      <c r="C9" s="39">
        <v>1</v>
      </c>
      <c r="D9" s="39">
        <v>0</v>
      </c>
      <c r="E9" s="39">
        <v>0</v>
      </c>
      <c r="F9" s="39">
        <v>1</v>
      </c>
      <c r="G9" s="39"/>
      <c r="H9" s="28"/>
      <c r="I9" s="28"/>
    </row>
    <row r="10" spans="1:9" ht="15.75" customHeight="1" x14ac:dyDescent="0.35">
      <c r="A10" s="21"/>
      <c r="B10" s="11" t="s">
        <v>125</v>
      </c>
      <c r="C10" s="39">
        <v>3</v>
      </c>
      <c r="D10" s="39">
        <v>0</v>
      </c>
      <c r="E10" s="39">
        <v>0</v>
      </c>
      <c r="F10" s="39">
        <v>3</v>
      </c>
      <c r="G10" s="39"/>
      <c r="H10" s="28"/>
      <c r="I10" s="28"/>
    </row>
    <row r="11" spans="1:9" ht="15.75" customHeight="1" x14ac:dyDescent="0.35">
      <c r="A11" s="21"/>
      <c r="B11" s="11" t="s">
        <v>62</v>
      </c>
      <c r="C11" s="39">
        <v>1</v>
      </c>
      <c r="D11" s="39">
        <v>0</v>
      </c>
      <c r="E11" s="122">
        <v>0</v>
      </c>
      <c r="F11" s="39">
        <v>1</v>
      </c>
      <c r="G11" s="39"/>
      <c r="H11" s="28"/>
      <c r="I11" s="28"/>
    </row>
    <row r="12" spans="1:9" ht="15.75" customHeight="1" x14ac:dyDescent="0.35">
      <c r="A12" s="21"/>
      <c r="B12" s="11" t="s">
        <v>63</v>
      </c>
      <c r="C12" s="39">
        <v>0</v>
      </c>
      <c r="D12" s="39">
        <v>0</v>
      </c>
      <c r="E12" s="39">
        <v>0</v>
      </c>
      <c r="F12" s="39">
        <v>0</v>
      </c>
      <c r="H12" s="28"/>
      <c r="I12" s="28"/>
    </row>
    <row r="13" spans="1:9" ht="15.75" customHeight="1" x14ac:dyDescent="0.35">
      <c r="A13" s="7"/>
      <c r="B13" s="37" t="s">
        <v>17</v>
      </c>
      <c r="C13" s="38">
        <v>19</v>
      </c>
      <c r="D13" s="38">
        <v>0</v>
      </c>
      <c r="E13" s="38">
        <v>0</v>
      </c>
      <c r="F13" s="38">
        <v>19</v>
      </c>
      <c r="G13" s="38" t="s">
        <v>30</v>
      </c>
      <c r="H13" s="28"/>
      <c r="I13" s="28"/>
    </row>
    <row r="14" spans="1:9" ht="15.75" customHeight="1" x14ac:dyDescent="0.35">
      <c r="A14" s="21" t="s">
        <v>285</v>
      </c>
      <c r="B14" s="11" t="s">
        <v>59</v>
      </c>
      <c r="C14" s="39" t="s">
        <v>316</v>
      </c>
      <c r="D14" s="39" t="s">
        <v>307</v>
      </c>
      <c r="E14" s="39" t="s">
        <v>307</v>
      </c>
      <c r="F14" s="39" t="s">
        <v>316</v>
      </c>
      <c r="G14" s="39"/>
      <c r="H14" s="28"/>
      <c r="I14" s="28"/>
    </row>
    <row r="15" spans="1:9" ht="15.75" customHeight="1" x14ac:dyDescent="0.35">
      <c r="A15" s="21"/>
      <c r="B15" s="11" t="s">
        <v>124</v>
      </c>
      <c r="C15" s="39" t="s">
        <v>309</v>
      </c>
      <c r="D15" s="39" t="s">
        <v>307</v>
      </c>
      <c r="E15" s="39" t="s">
        <v>307</v>
      </c>
      <c r="F15" s="39" t="s">
        <v>309</v>
      </c>
      <c r="G15" s="39"/>
      <c r="H15" s="28"/>
      <c r="I15" s="28"/>
    </row>
    <row r="16" spans="1:9" ht="15.75" customHeight="1" x14ac:dyDescent="0.35">
      <c r="A16" s="21"/>
      <c r="B16" s="11" t="s">
        <v>125</v>
      </c>
      <c r="C16" s="39" t="s">
        <v>316</v>
      </c>
      <c r="D16" s="39" t="s">
        <v>317</v>
      </c>
      <c r="E16" s="39" t="s">
        <v>307</v>
      </c>
      <c r="F16" s="39" t="s">
        <v>300</v>
      </c>
      <c r="G16" s="39"/>
      <c r="H16" s="28"/>
      <c r="I16" s="28"/>
    </row>
    <row r="17" spans="1:9" ht="15.75" customHeight="1" x14ac:dyDescent="0.35">
      <c r="A17" s="21"/>
      <c r="B17" s="11" t="s">
        <v>62</v>
      </c>
      <c r="C17" s="39" t="s">
        <v>307</v>
      </c>
      <c r="D17" s="39" t="s">
        <v>307</v>
      </c>
      <c r="E17" s="39" t="s">
        <v>307</v>
      </c>
      <c r="F17" s="39" t="s">
        <v>307</v>
      </c>
      <c r="G17" s="39"/>
      <c r="H17" s="28"/>
      <c r="I17" s="28"/>
    </row>
    <row r="18" spans="1:9" ht="15.75" customHeight="1" x14ac:dyDescent="0.35">
      <c r="A18" s="21"/>
      <c r="B18" s="11" t="s">
        <v>63</v>
      </c>
      <c r="C18" s="39" t="s">
        <v>307</v>
      </c>
      <c r="D18" s="39" t="s">
        <v>307</v>
      </c>
      <c r="E18" s="39" t="s">
        <v>307</v>
      </c>
      <c r="F18" s="39" t="s">
        <v>307</v>
      </c>
      <c r="H18" s="28"/>
      <c r="I18" s="28"/>
    </row>
    <row r="19" spans="1:9" ht="15.75" customHeight="1" x14ac:dyDescent="0.35">
      <c r="A19" s="7"/>
      <c r="B19" s="37" t="s">
        <v>17</v>
      </c>
      <c r="C19" s="38" t="s">
        <v>303</v>
      </c>
      <c r="D19" s="38" t="s">
        <v>317</v>
      </c>
      <c r="E19" s="38" t="s">
        <v>307</v>
      </c>
      <c r="F19" s="38" t="s">
        <v>339</v>
      </c>
      <c r="G19" s="38" t="s">
        <v>30</v>
      </c>
      <c r="H19" s="28"/>
      <c r="I19" s="28"/>
    </row>
    <row r="20" spans="1:9" ht="29.25" customHeight="1" x14ac:dyDescent="0.35">
      <c r="A20" s="37" t="s">
        <v>287</v>
      </c>
      <c r="B20" s="37" t="s">
        <v>5</v>
      </c>
      <c r="C20" s="38">
        <f>C13-C19</f>
        <v>5</v>
      </c>
      <c r="D20" s="38">
        <f>D13-D19</f>
        <v>-1</v>
      </c>
      <c r="E20" s="38">
        <f>E13-E19</f>
        <v>0</v>
      </c>
      <c r="F20" s="38">
        <f>F13-F19</f>
        <v>4</v>
      </c>
      <c r="G20" s="38"/>
      <c r="H20" s="70"/>
      <c r="I20" s="28"/>
    </row>
    <row r="21" spans="1:9" ht="22.5" customHeight="1" x14ac:dyDescent="0.35">
      <c r="A21" s="30"/>
      <c r="B21" s="30" t="s">
        <v>162</v>
      </c>
      <c r="C21" s="31" t="s">
        <v>30</v>
      </c>
      <c r="D21" s="31" t="s">
        <v>30</v>
      </c>
      <c r="E21" s="31" t="s">
        <v>30</v>
      </c>
      <c r="F21" s="31" t="s">
        <v>30</v>
      </c>
      <c r="G21" s="73"/>
      <c r="H21" s="70"/>
      <c r="I21" s="28"/>
    </row>
    <row r="22" spans="1:9" x14ac:dyDescent="0.35">
      <c r="A22" s="127" t="s">
        <v>369</v>
      </c>
      <c r="H22" s="28"/>
    </row>
    <row r="23" spans="1:9" x14ac:dyDescent="0.35">
      <c r="A23" s="94" t="s">
        <v>342</v>
      </c>
      <c r="H23" s="28"/>
    </row>
    <row r="24" spans="1:9" x14ac:dyDescent="0.35">
      <c r="A24" s="94" t="s">
        <v>343</v>
      </c>
      <c r="H24" s="28"/>
    </row>
    <row r="25" spans="1:9" x14ac:dyDescent="0.35">
      <c r="A25" s="94" t="s">
        <v>167</v>
      </c>
      <c r="H25" s="28"/>
    </row>
    <row r="26" spans="1:9" x14ac:dyDescent="0.35">
      <c r="A26" s="89" t="s">
        <v>157</v>
      </c>
    </row>
    <row r="27" spans="1:9" x14ac:dyDescent="0.35">
      <c r="A27" s="43"/>
      <c r="I27" s="28"/>
    </row>
  </sheetData>
  <hyperlinks>
    <hyperlink ref="A22" location="'Explanatory Notes'!A1" display="1 See Explanatory Notes" xr:uid="{00000000-0004-0000-1400-000000000000}"/>
  </hyperlink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26"/>
  <sheetViews>
    <sheetView workbookViewId="0"/>
  </sheetViews>
  <sheetFormatPr defaultColWidth="10.90625" defaultRowHeight="14.5" x14ac:dyDescent="0.35"/>
  <cols>
    <col min="1" max="1" width="17.6328125" customWidth="1"/>
    <col min="2" max="2" width="23.54296875" customWidth="1"/>
    <col min="3" max="3" width="12.453125" customWidth="1"/>
    <col min="5" max="5" width="9.36328125" customWidth="1"/>
    <col min="6" max="6" width="10.6328125" customWidth="1"/>
    <col min="7" max="7" width="13.54296875" customWidth="1"/>
    <col min="8" max="8" width="11.90625" customWidth="1"/>
    <col min="9" max="10" width="11.08984375" customWidth="1"/>
  </cols>
  <sheetData>
    <row r="1" spans="1:12" x14ac:dyDescent="0.35">
      <c r="A1" s="42" t="s">
        <v>251</v>
      </c>
      <c r="B1" s="42"/>
      <c r="C1" s="124"/>
      <c r="D1" s="124"/>
      <c r="E1" s="124"/>
      <c r="F1" s="124"/>
      <c r="G1" s="124"/>
      <c r="H1" s="21"/>
    </row>
    <row r="2" spans="1:12" ht="15.9" customHeight="1" x14ac:dyDescent="0.35">
      <c r="A2" s="42" t="s">
        <v>175</v>
      </c>
      <c r="B2" s="42"/>
      <c r="C2" s="124"/>
      <c r="D2" s="124"/>
      <c r="E2" s="124"/>
      <c r="F2" s="124"/>
      <c r="G2" s="124"/>
      <c r="H2" s="21"/>
    </row>
    <row r="3" spans="1:12" x14ac:dyDescent="0.35">
      <c r="A3" s="79" t="s">
        <v>286</v>
      </c>
      <c r="B3" s="79"/>
      <c r="C3" s="123"/>
      <c r="D3" s="123"/>
      <c r="E3" s="123"/>
      <c r="F3" s="123"/>
      <c r="G3" s="125"/>
      <c r="H3" s="21"/>
    </row>
    <row r="4" spans="1:12" ht="15" customHeight="1" x14ac:dyDescent="0.35">
      <c r="A4" s="78" t="s">
        <v>70</v>
      </c>
      <c r="B4" s="132"/>
      <c r="C4" s="104"/>
      <c r="D4" s="36"/>
      <c r="E4" s="36"/>
      <c r="H4" s="28"/>
    </row>
    <row r="5" spans="1:12" ht="24" customHeight="1" x14ac:dyDescent="0.35">
      <c r="A5" s="98"/>
      <c r="B5" s="98"/>
      <c r="D5" s="80"/>
      <c r="E5" s="80" t="s">
        <v>158</v>
      </c>
      <c r="F5" s="80"/>
      <c r="G5" s="80"/>
      <c r="H5" s="28"/>
    </row>
    <row r="6" spans="1:12" ht="39" customHeight="1" x14ac:dyDescent="0.35">
      <c r="A6" s="21"/>
      <c r="B6" s="21"/>
      <c r="C6" s="61" t="s">
        <v>172</v>
      </c>
      <c r="D6" s="64" t="s">
        <v>16</v>
      </c>
      <c r="E6" s="95" t="s">
        <v>7</v>
      </c>
      <c r="F6" s="95" t="s">
        <v>17</v>
      </c>
      <c r="G6" s="96" t="s">
        <v>171</v>
      </c>
      <c r="H6" s="28"/>
    </row>
    <row r="7" spans="1:12" ht="15" customHeight="1" x14ac:dyDescent="0.35">
      <c r="A7" s="36" t="s">
        <v>73</v>
      </c>
      <c r="B7" s="36" t="s">
        <v>152</v>
      </c>
      <c r="C7" s="64" t="s">
        <v>5</v>
      </c>
      <c r="D7" s="64" t="s">
        <v>5</v>
      </c>
      <c r="E7" s="84" t="s">
        <v>5</v>
      </c>
      <c r="F7" s="84" t="s">
        <v>5</v>
      </c>
      <c r="G7" s="85" t="s">
        <v>72</v>
      </c>
      <c r="H7" s="28"/>
    </row>
    <row r="8" spans="1:12" x14ac:dyDescent="0.35">
      <c r="A8" s="21" t="s">
        <v>284</v>
      </c>
      <c r="B8" s="11" t="s">
        <v>59</v>
      </c>
      <c r="C8" s="39">
        <v>99</v>
      </c>
      <c r="D8" s="39">
        <v>13</v>
      </c>
      <c r="E8" s="39">
        <v>20</v>
      </c>
      <c r="F8" s="39">
        <v>132</v>
      </c>
      <c r="G8" s="39"/>
      <c r="H8" s="28"/>
    </row>
    <row r="9" spans="1:12" ht="24.75" customHeight="1" x14ac:dyDescent="0.35">
      <c r="A9" s="21"/>
      <c r="B9" s="11" t="s">
        <v>124</v>
      </c>
      <c r="C9" s="39">
        <v>25</v>
      </c>
      <c r="D9" s="39">
        <v>1</v>
      </c>
      <c r="E9" s="39">
        <v>3</v>
      </c>
      <c r="F9" s="39">
        <v>29</v>
      </c>
      <c r="G9" s="39"/>
      <c r="H9" s="28"/>
    </row>
    <row r="10" spans="1:12" x14ac:dyDescent="0.35">
      <c r="A10" s="21"/>
      <c r="B10" s="11" t="s">
        <v>125</v>
      </c>
      <c r="C10" s="39">
        <v>51</v>
      </c>
      <c r="D10" s="39">
        <v>5</v>
      </c>
      <c r="E10" s="39">
        <v>12</v>
      </c>
      <c r="F10" s="39">
        <v>68</v>
      </c>
      <c r="G10" s="39"/>
      <c r="H10" s="28"/>
    </row>
    <row r="11" spans="1:12" x14ac:dyDescent="0.35">
      <c r="A11" s="21"/>
      <c r="B11" s="11" t="s">
        <v>62</v>
      </c>
      <c r="C11" s="39">
        <v>1</v>
      </c>
      <c r="D11" s="39">
        <v>0</v>
      </c>
      <c r="E11" s="39">
        <v>1</v>
      </c>
      <c r="F11" s="39">
        <v>2</v>
      </c>
      <c r="G11" s="39"/>
      <c r="H11" s="28"/>
    </row>
    <row r="12" spans="1:12" ht="27.75" customHeight="1" x14ac:dyDescent="0.35">
      <c r="A12" s="21"/>
      <c r="B12" s="11" t="s">
        <v>63</v>
      </c>
      <c r="C12" s="39">
        <v>9</v>
      </c>
      <c r="D12" s="39">
        <v>1</v>
      </c>
      <c r="E12" s="39">
        <v>0</v>
      </c>
      <c r="F12" s="39">
        <v>10</v>
      </c>
      <c r="G12" s="39"/>
      <c r="H12" s="28"/>
    </row>
    <row r="13" spans="1:12" ht="21.75" customHeight="1" x14ac:dyDescent="0.35">
      <c r="A13" s="7"/>
      <c r="B13" s="37" t="s">
        <v>17</v>
      </c>
      <c r="C13" s="38">
        <v>185</v>
      </c>
      <c r="D13" s="38">
        <v>20</v>
      </c>
      <c r="E13" s="38">
        <v>36</v>
      </c>
      <c r="F13" s="133">
        <v>241</v>
      </c>
      <c r="G13" s="65">
        <f>C13/F13</f>
        <v>0.76763485477178428</v>
      </c>
      <c r="H13" s="28"/>
      <c r="I13" s="129"/>
      <c r="J13" s="129"/>
    </row>
    <row r="14" spans="1:12" x14ac:dyDescent="0.35">
      <c r="A14" s="21" t="s">
        <v>285</v>
      </c>
      <c r="B14" s="11" t="s">
        <v>59</v>
      </c>
      <c r="C14" s="39" t="s">
        <v>344</v>
      </c>
      <c r="D14" s="39" t="s">
        <v>300</v>
      </c>
      <c r="E14" s="39" t="s">
        <v>323</v>
      </c>
      <c r="F14" s="39" t="s">
        <v>345</v>
      </c>
      <c r="G14" s="39"/>
      <c r="H14" s="28"/>
      <c r="I14" s="39"/>
      <c r="K14" s="29"/>
      <c r="L14" s="29"/>
    </row>
    <row r="15" spans="1:12" ht="26.25" customHeight="1" x14ac:dyDescent="0.35">
      <c r="A15" s="21"/>
      <c r="B15" s="11" t="s">
        <v>124</v>
      </c>
      <c r="C15" s="39" t="s">
        <v>301</v>
      </c>
      <c r="D15" s="39" t="s">
        <v>316</v>
      </c>
      <c r="E15" s="39" t="s">
        <v>326</v>
      </c>
      <c r="F15" s="39" t="s">
        <v>319</v>
      </c>
      <c r="G15" s="39"/>
      <c r="H15" s="28"/>
      <c r="I15" s="39"/>
    </row>
    <row r="16" spans="1:12" x14ac:dyDescent="0.35">
      <c r="A16" s="21"/>
      <c r="B16" s="11" t="s">
        <v>125</v>
      </c>
      <c r="C16" s="39" t="s">
        <v>346</v>
      </c>
      <c r="D16" s="39" t="s">
        <v>317</v>
      </c>
      <c r="E16" s="39" t="s">
        <v>310</v>
      </c>
      <c r="F16" s="39" t="s">
        <v>347</v>
      </c>
      <c r="G16" s="39"/>
      <c r="H16" s="28"/>
    </row>
    <row r="17" spans="1:12" x14ac:dyDescent="0.35">
      <c r="A17" s="21"/>
      <c r="B17" s="11" t="s">
        <v>62</v>
      </c>
      <c r="C17" s="39" t="s">
        <v>305</v>
      </c>
      <c r="D17" s="39" t="s">
        <v>317</v>
      </c>
      <c r="E17" s="39" t="s">
        <v>307</v>
      </c>
      <c r="F17" s="39" t="s">
        <v>316</v>
      </c>
      <c r="G17" s="39"/>
      <c r="H17" s="28"/>
    </row>
    <row r="18" spans="1:12" ht="26.25" customHeight="1" x14ac:dyDescent="0.35">
      <c r="A18" s="21"/>
      <c r="B18" s="11" t="s">
        <v>63</v>
      </c>
      <c r="C18" s="39" t="s">
        <v>300</v>
      </c>
      <c r="D18" s="39" t="s">
        <v>317</v>
      </c>
      <c r="E18" s="39" t="s">
        <v>307</v>
      </c>
      <c r="F18" s="39" t="s">
        <v>309</v>
      </c>
      <c r="G18" s="39"/>
      <c r="H18" s="28"/>
    </row>
    <row r="19" spans="1:12" ht="24" customHeight="1" x14ac:dyDescent="0.35">
      <c r="A19" s="7"/>
      <c r="B19" s="37" t="s">
        <v>17</v>
      </c>
      <c r="C19" s="38" t="s">
        <v>348</v>
      </c>
      <c r="D19" s="38" t="s">
        <v>308</v>
      </c>
      <c r="E19" s="38" t="s">
        <v>349</v>
      </c>
      <c r="F19" s="133" t="s">
        <v>350</v>
      </c>
      <c r="G19" s="65">
        <f>C19/F19</f>
        <v>0.7989690721649485</v>
      </c>
      <c r="H19" s="28"/>
    </row>
    <row r="20" spans="1:12" ht="26.15" customHeight="1" x14ac:dyDescent="0.35">
      <c r="A20" s="37" t="s">
        <v>287</v>
      </c>
      <c r="B20" s="37" t="s">
        <v>5</v>
      </c>
      <c r="C20" s="38">
        <f>C13-C19</f>
        <v>30</v>
      </c>
      <c r="D20" s="38">
        <f>D13-D19</f>
        <v>8</v>
      </c>
      <c r="E20" s="38">
        <f>E13-E19</f>
        <v>9</v>
      </c>
      <c r="F20" s="38">
        <f>F13-F19</f>
        <v>47</v>
      </c>
      <c r="G20" s="38"/>
      <c r="H20" s="28"/>
    </row>
    <row r="21" spans="1:12" ht="20.25" customHeight="1" x14ac:dyDescent="0.35">
      <c r="A21" s="44"/>
      <c r="B21" s="130" t="s">
        <v>160</v>
      </c>
      <c r="C21" s="31">
        <f>C20/C19</f>
        <v>0.19354838709677419</v>
      </c>
      <c r="D21" s="31" t="s">
        <v>30</v>
      </c>
      <c r="E21" s="31" t="s">
        <v>30</v>
      </c>
      <c r="F21" s="31">
        <f>F20/F19</f>
        <v>0.2422680412371134</v>
      </c>
      <c r="G21" s="131"/>
      <c r="H21" s="70"/>
    </row>
    <row r="22" spans="1:12" x14ac:dyDescent="0.35">
      <c r="A22" s="127" t="s">
        <v>369</v>
      </c>
      <c r="B22" s="127"/>
      <c r="C22" s="127"/>
      <c r="D22" s="127"/>
      <c r="E22" s="127"/>
      <c r="F22" s="127"/>
      <c r="G22" s="127"/>
      <c r="H22" s="127"/>
    </row>
    <row r="23" spans="1:12" ht="24.65" customHeight="1" x14ac:dyDescent="0.35">
      <c r="A23" s="192" t="s">
        <v>361</v>
      </c>
      <c r="B23" s="192"/>
      <c r="C23" s="192"/>
      <c r="D23" s="192"/>
      <c r="E23" s="192"/>
      <c r="F23" s="192"/>
      <c r="G23" s="192"/>
      <c r="H23" s="192"/>
      <c r="I23" s="192"/>
      <c r="J23" s="192"/>
      <c r="K23" s="192"/>
      <c r="L23" s="192"/>
    </row>
    <row r="24" spans="1:12" x14ac:dyDescent="0.35">
      <c r="A24" s="94" t="s">
        <v>351</v>
      </c>
      <c r="B24" s="94"/>
      <c r="C24" s="94"/>
      <c r="D24" s="94"/>
      <c r="E24" s="94"/>
      <c r="F24" s="94"/>
      <c r="G24" s="94"/>
      <c r="H24" s="94"/>
    </row>
    <row r="25" spans="1:12" x14ac:dyDescent="0.35">
      <c r="A25" s="94" t="s">
        <v>159</v>
      </c>
      <c r="B25" s="94"/>
      <c r="C25" s="94"/>
      <c r="D25" s="94"/>
      <c r="E25" s="94"/>
      <c r="F25" s="94"/>
      <c r="G25" s="94"/>
      <c r="H25" s="94"/>
    </row>
    <row r="26" spans="1:12" x14ac:dyDescent="0.35">
      <c r="A26" s="89" t="s">
        <v>161</v>
      </c>
    </row>
  </sheetData>
  <mergeCells count="1">
    <mergeCell ref="A23:L23"/>
  </mergeCells>
  <hyperlinks>
    <hyperlink ref="A22:H22" location="'Explanatory Notes'!A1" display="1 See Explanatory Notes" xr:uid="{00000000-0004-0000-1500-000000000000}"/>
  </hyperlink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7"/>
  <sheetViews>
    <sheetView workbookViewId="0"/>
  </sheetViews>
  <sheetFormatPr defaultColWidth="10.90625" defaultRowHeight="14.5" x14ac:dyDescent="0.35"/>
  <cols>
    <col min="1" max="1" width="22.08984375" customWidth="1"/>
    <col min="2" max="2" width="15.90625" customWidth="1"/>
    <col min="3" max="3" width="16.36328125" customWidth="1"/>
    <col min="4" max="4" width="9.08984375" customWidth="1"/>
    <col min="5" max="5" width="9.6328125" customWidth="1"/>
    <col min="6" max="6" width="11.08984375" customWidth="1"/>
    <col min="7" max="7" width="13.453125" customWidth="1"/>
    <col min="8" max="8" width="13.08984375" customWidth="1"/>
  </cols>
  <sheetData>
    <row r="1" spans="1:8" x14ac:dyDescent="0.35">
      <c r="A1" s="42" t="s">
        <v>249</v>
      </c>
      <c r="B1" s="42"/>
      <c r="C1" s="124"/>
      <c r="D1" s="124"/>
      <c r="E1" s="124"/>
      <c r="F1" s="124"/>
      <c r="G1" s="124"/>
      <c r="H1" s="21"/>
    </row>
    <row r="2" spans="1:8" ht="15.9" customHeight="1" x14ac:dyDescent="0.35">
      <c r="A2" s="42" t="s">
        <v>254</v>
      </c>
      <c r="B2" s="42"/>
      <c r="C2" s="124"/>
      <c r="D2" s="124"/>
      <c r="E2" s="124"/>
      <c r="F2" s="124"/>
      <c r="G2" s="124"/>
      <c r="H2" s="21"/>
    </row>
    <row r="3" spans="1:8" x14ac:dyDescent="0.35">
      <c r="A3" s="79" t="s">
        <v>284</v>
      </c>
      <c r="B3" s="79"/>
      <c r="C3" s="123"/>
      <c r="D3" s="123"/>
      <c r="E3" s="123"/>
      <c r="F3" s="123"/>
      <c r="G3" s="125"/>
      <c r="H3" s="21"/>
    </row>
    <row r="4" spans="1:8" ht="15.9" customHeight="1" x14ac:dyDescent="0.35">
      <c r="A4" s="78" t="s">
        <v>70</v>
      </c>
      <c r="B4" s="21"/>
      <c r="C4" s="93"/>
      <c r="D4" s="93"/>
      <c r="G4" s="86"/>
      <c r="H4" s="91"/>
    </row>
    <row r="5" spans="1:8" ht="29.25" customHeight="1" x14ac:dyDescent="0.35">
      <c r="A5" s="98"/>
      <c r="B5" s="98"/>
      <c r="C5" s="61"/>
      <c r="D5" s="61"/>
      <c r="E5" s="61" t="s">
        <v>136</v>
      </c>
      <c r="F5" s="61"/>
      <c r="G5" s="61"/>
      <c r="H5" s="91"/>
    </row>
    <row r="6" spans="1:8" ht="26.25" customHeight="1" x14ac:dyDescent="0.35">
      <c r="A6" s="21"/>
      <c r="B6" s="21"/>
      <c r="C6" s="61" t="s">
        <v>15</v>
      </c>
      <c r="D6" s="40" t="s">
        <v>16</v>
      </c>
      <c r="E6" s="95" t="s">
        <v>7</v>
      </c>
      <c r="F6" s="95" t="s">
        <v>17</v>
      </c>
      <c r="G6" s="101" t="s">
        <v>71</v>
      </c>
      <c r="H6" s="91"/>
    </row>
    <row r="7" spans="1:8" ht="15.9" customHeight="1" x14ac:dyDescent="0.35">
      <c r="A7" s="36" t="s">
        <v>67</v>
      </c>
      <c r="B7" s="36" t="s">
        <v>247</v>
      </c>
      <c r="C7" s="64" t="s">
        <v>5</v>
      </c>
      <c r="D7" s="64" t="s">
        <v>5</v>
      </c>
      <c r="E7" s="84" t="s">
        <v>5</v>
      </c>
      <c r="F7" s="84" t="s">
        <v>5</v>
      </c>
      <c r="G7" s="85" t="s">
        <v>72</v>
      </c>
      <c r="H7" s="91"/>
    </row>
    <row r="8" spans="1:8" ht="15.65" customHeight="1" x14ac:dyDescent="0.35">
      <c r="A8" s="21" t="s">
        <v>284</v>
      </c>
      <c r="B8" s="11" t="s">
        <v>245</v>
      </c>
      <c r="C8" s="99">
        <v>9</v>
      </c>
      <c r="D8" s="99">
        <v>4</v>
      </c>
      <c r="E8" s="99">
        <v>12</v>
      </c>
      <c r="F8" s="99">
        <v>25</v>
      </c>
      <c r="G8" s="38"/>
      <c r="H8" s="91"/>
    </row>
    <row r="9" spans="1:8" ht="15.65" customHeight="1" x14ac:dyDescent="0.35">
      <c r="A9" s="21"/>
      <c r="B9" s="11" t="s">
        <v>183</v>
      </c>
      <c r="C9" s="99">
        <v>32</v>
      </c>
      <c r="D9" s="99">
        <v>6</v>
      </c>
      <c r="E9" s="99">
        <v>11</v>
      </c>
      <c r="F9" s="99">
        <v>49</v>
      </c>
      <c r="G9" s="38"/>
      <c r="H9" s="91"/>
    </row>
    <row r="10" spans="1:8" ht="15.65" customHeight="1" x14ac:dyDescent="0.35">
      <c r="A10" s="21"/>
      <c r="B10" s="11" t="s">
        <v>184</v>
      </c>
      <c r="C10" s="99">
        <v>53</v>
      </c>
      <c r="D10" s="99">
        <v>5</v>
      </c>
      <c r="E10" s="99">
        <v>1</v>
      </c>
      <c r="F10" s="99">
        <v>59</v>
      </c>
      <c r="G10" s="38"/>
      <c r="H10" s="91"/>
    </row>
    <row r="11" spans="1:8" ht="15.65" customHeight="1" x14ac:dyDescent="0.35">
      <c r="A11" s="21"/>
      <c r="B11" s="11" t="s">
        <v>185</v>
      </c>
      <c r="C11" s="99">
        <v>39</v>
      </c>
      <c r="D11" s="99">
        <v>0</v>
      </c>
      <c r="E11" s="99">
        <v>6</v>
      </c>
      <c r="F11" s="99">
        <v>45</v>
      </c>
      <c r="G11" s="38"/>
      <c r="H11" s="91"/>
    </row>
    <row r="12" spans="1:8" ht="15.65" customHeight="1" x14ac:dyDescent="0.35">
      <c r="A12" s="21"/>
      <c r="B12" s="11" t="s">
        <v>186</v>
      </c>
      <c r="C12" s="99">
        <v>31</v>
      </c>
      <c r="D12" s="99">
        <v>3</v>
      </c>
      <c r="E12" s="99">
        <v>2</v>
      </c>
      <c r="F12" s="99">
        <v>36</v>
      </c>
      <c r="G12" s="38"/>
      <c r="H12" s="91"/>
    </row>
    <row r="13" spans="1:8" ht="15.65" customHeight="1" x14ac:dyDescent="0.35">
      <c r="A13" s="21"/>
      <c r="B13" s="11" t="s">
        <v>187</v>
      </c>
      <c r="C13" s="99">
        <v>19</v>
      </c>
      <c r="D13" s="99">
        <v>1</v>
      </c>
      <c r="E13" s="99">
        <v>1</v>
      </c>
      <c r="F13" s="99">
        <v>21</v>
      </c>
      <c r="G13" s="38"/>
      <c r="H13" s="91"/>
    </row>
    <row r="14" spans="1:8" ht="15.65" customHeight="1" x14ac:dyDescent="0.35">
      <c r="A14" s="21"/>
      <c r="B14" s="11" t="s">
        <v>246</v>
      </c>
      <c r="C14" s="99">
        <v>2</v>
      </c>
      <c r="D14" s="99">
        <v>1</v>
      </c>
      <c r="E14" s="99">
        <v>2</v>
      </c>
      <c r="F14" s="99">
        <v>5</v>
      </c>
      <c r="G14" s="38"/>
      <c r="H14" s="91"/>
    </row>
    <row r="15" spans="1:8" ht="15.65" customHeight="1" x14ac:dyDescent="0.35">
      <c r="A15" s="21"/>
      <c r="B15" s="11" t="s">
        <v>188</v>
      </c>
      <c r="C15" s="99">
        <v>0</v>
      </c>
      <c r="D15" s="99">
        <v>0</v>
      </c>
      <c r="E15" s="99">
        <v>1</v>
      </c>
      <c r="F15" s="99">
        <v>1</v>
      </c>
      <c r="G15" s="38"/>
      <c r="H15" s="91"/>
    </row>
    <row r="16" spans="1:8" ht="19.5" customHeight="1" x14ac:dyDescent="0.35">
      <c r="A16" s="74"/>
      <c r="B16" s="30" t="s">
        <v>17</v>
      </c>
      <c r="C16" s="134">
        <v>185</v>
      </c>
      <c r="D16" s="134">
        <v>20</v>
      </c>
      <c r="E16" s="134">
        <v>36</v>
      </c>
      <c r="F16" s="134">
        <v>241</v>
      </c>
      <c r="G16" s="31">
        <f>C16/F16</f>
        <v>0.76763485477178428</v>
      </c>
      <c r="H16" s="100"/>
    </row>
    <row r="17" spans="1:8" x14ac:dyDescent="0.35">
      <c r="A17" s="127" t="s">
        <v>369</v>
      </c>
      <c r="B17" s="127"/>
      <c r="C17" s="127"/>
      <c r="D17" s="127"/>
      <c r="E17" s="127"/>
      <c r="F17" s="127"/>
      <c r="G17" s="127"/>
      <c r="H17" s="127"/>
    </row>
  </sheetData>
  <hyperlinks>
    <hyperlink ref="A17:H17" location="'Explanatory Notes'!A1" display="1 See Explanatory Notes" xr:uid="{00000000-0004-0000-1600-000000000000}"/>
  </hyperlink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1"/>
  <sheetViews>
    <sheetView workbookViewId="0"/>
  </sheetViews>
  <sheetFormatPr defaultColWidth="10.90625" defaultRowHeight="14.5" x14ac:dyDescent="0.35"/>
  <cols>
    <col min="1" max="1" width="22.08984375" customWidth="1"/>
    <col min="2" max="2" width="15.90625" customWidth="1"/>
    <col min="3" max="3" width="16.36328125" customWidth="1"/>
    <col min="4" max="4" width="9.08984375" customWidth="1"/>
    <col min="5" max="5" width="9.6328125" customWidth="1"/>
    <col min="6" max="6" width="11.08984375" customWidth="1"/>
    <col min="7" max="7" width="13.453125" customWidth="1"/>
  </cols>
  <sheetData>
    <row r="1" spans="1:8" x14ac:dyDescent="0.35">
      <c r="A1" s="42" t="s">
        <v>255</v>
      </c>
      <c r="B1" s="42"/>
      <c r="C1" s="124"/>
      <c r="D1" s="124"/>
      <c r="E1" s="124"/>
      <c r="F1" s="124"/>
      <c r="G1" s="124"/>
    </row>
    <row r="2" spans="1:8" ht="15.9" customHeight="1" x14ac:dyDescent="0.35">
      <c r="A2" s="42" t="s">
        <v>250</v>
      </c>
      <c r="B2" s="42"/>
      <c r="C2" s="124"/>
      <c r="D2" s="124"/>
      <c r="E2" s="124"/>
      <c r="F2" s="124"/>
      <c r="G2" s="124"/>
    </row>
    <row r="3" spans="1:8" x14ac:dyDescent="0.35">
      <c r="A3" s="79" t="s">
        <v>284</v>
      </c>
      <c r="B3" s="79"/>
      <c r="C3" s="123"/>
      <c r="D3" s="123"/>
      <c r="E3" s="123"/>
      <c r="F3" s="123"/>
      <c r="G3" s="125"/>
    </row>
    <row r="4" spans="1:8" ht="15.9" customHeight="1" x14ac:dyDescent="0.35">
      <c r="A4" s="78" t="s">
        <v>70</v>
      </c>
      <c r="B4" s="21"/>
      <c r="C4" s="93"/>
      <c r="D4" s="93"/>
      <c r="G4" s="86"/>
    </row>
    <row r="5" spans="1:8" ht="29.25" customHeight="1" x14ac:dyDescent="0.35">
      <c r="A5" s="98"/>
      <c r="B5" s="98"/>
      <c r="C5" s="61"/>
      <c r="D5" s="61"/>
      <c r="E5" s="61" t="s">
        <v>136</v>
      </c>
      <c r="F5" s="61"/>
      <c r="G5" s="61"/>
    </row>
    <row r="6" spans="1:8" ht="26.25" customHeight="1" x14ac:dyDescent="0.35">
      <c r="A6" s="21"/>
      <c r="B6" s="21"/>
      <c r="C6" s="61" t="s">
        <v>15</v>
      </c>
      <c r="D6" s="40" t="s">
        <v>16</v>
      </c>
      <c r="E6" s="95" t="s">
        <v>7</v>
      </c>
      <c r="F6" s="95" t="s">
        <v>17</v>
      </c>
      <c r="G6" s="101" t="s">
        <v>71</v>
      </c>
    </row>
    <row r="7" spans="1:8" ht="15.9" customHeight="1" x14ac:dyDescent="0.35">
      <c r="A7" s="36" t="s">
        <v>67</v>
      </c>
      <c r="B7" s="36" t="s">
        <v>248</v>
      </c>
      <c r="C7" s="64" t="s">
        <v>5</v>
      </c>
      <c r="D7" s="64" t="s">
        <v>5</v>
      </c>
      <c r="E7" s="84" t="s">
        <v>5</v>
      </c>
      <c r="F7" s="84" t="s">
        <v>5</v>
      </c>
      <c r="G7" s="85" t="s">
        <v>72</v>
      </c>
    </row>
    <row r="8" spans="1:8" ht="15.65" customHeight="1" x14ac:dyDescent="0.35">
      <c r="A8" s="21" t="s">
        <v>284</v>
      </c>
      <c r="B8" s="11" t="s">
        <v>190</v>
      </c>
      <c r="C8" s="99">
        <v>38</v>
      </c>
      <c r="D8" s="99">
        <v>0</v>
      </c>
      <c r="E8" s="99">
        <v>7</v>
      </c>
      <c r="F8" s="99">
        <v>45</v>
      </c>
      <c r="G8" s="38"/>
    </row>
    <row r="9" spans="1:8" ht="15.65" customHeight="1" x14ac:dyDescent="0.35">
      <c r="A9" s="21"/>
      <c r="B9" s="11" t="s">
        <v>191</v>
      </c>
      <c r="C9" s="99">
        <v>147</v>
      </c>
      <c r="D9" s="99">
        <v>20</v>
      </c>
      <c r="E9" s="99">
        <v>29</v>
      </c>
      <c r="F9" s="99">
        <v>196</v>
      </c>
      <c r="G9" s="38"/>
    </row>
    <row r="10" spans="1:8" ht="19.5" customHeight="1" x14ac:dyDescent="0.35">
      <c r="A10" s="74"/>
      <c r="B10" s="30" t="s">
        <v>17</v>
      </c>
      <c r="C10" s="73">
        <v>185</v>
      </c>
      <c r="D10" s="73">
        <v>20</v>
      </c>
      <c r="E10" s="73">
        <v>36</v>
      </c>
      <c r="F10" s="73">
        <v>241</v>
      </c>
      <c r="G10" s="31">
        <f>C10/F10</f>
        <v>0.76763485477178428</v>
      </c>
      <c r="H10" s="29"/>
    </row>
    <row r="11" spans="1:8" x14ac:dyDescent="0.35">
      <c r="A11" s="127" t="s">
        <v>369</v>
      </c>
      <c r="B11" s="127"/>
      <c r="C11" s="127"/>
      <c r="D11" s="127"/>
      <c r="E11" s="127"/>
      <c r="F11" s="127"/>
      <c r="G11" s="127"/>
    </row>
  </sheetData>
  <hyperlinks>
    <hyperlink ref="A11:G11" location="'Explanatory Notes'!A1" display="1 See Explanatory Notes" xr:uid="{00000000-0004-0000-1700-000000000000}"/>
  </hyperlink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5"/>
  <sheetViews>
    <sheetView workbookViewId="0">
      <selection activeCell="A2" sqref="A2"/>
    </sheetView>
  </sheetViews>
  <sheetFormatPr defaultColWidth="10.90625" defaultRowHeight="14.5" x14ac:dyDescent="0.35"/>
  <cols>
    <col min="1" max="1" width="59.54296875" customWidth="1"/>
    <col min="2" max="2" width="39.453125" customWidth="1"/>
    <col min="3" max="3" width="33.453125" customWidth="1"/>
    <col min="4" max="4" width="32" customWidth="1"/>
  </cols>
  <sheetData>
    <row r="1" spans="1:4" ht="11.25" customHeight="1" x14ac:dyDescent="0.35"/>
    <row r="2" spans="1:4" x14ac:dyDescent="0.35">
      <c r="A2" s="150" t="s">
        <v>18</v>
      </c>
      <c r="B2" s="147" t="s">
        <v>54</v>
      </c>
      <c r="C2" s="153" t="s">
        <v>19</v>
      </c>
      <c r="D2" s="153"/>
    </row>
    <row r="3" spans="1:4" ht="15" customHeight="1" x14ac:dyDescent="0.35">
      <c r="A3" s="150" t="s">
        <v>20</v>
      </c>
      <c r="B3" s="147" t="s">
        <v>30</v>
      </c>
      <c r="C3" s="148">
        <v>46282</v>
      </c>
      <c r="D3" s="148"/>
    </row>
    <row r="4" spans="1:4" ht="30" customHeight="1" x14ac:dyDescent="0.35">
      <c r="A4" s="151" t="s">
        <v>21</v>
      </c>
      <c r="B4" s="138" t="s">
        <v>352</v>
      </c>
      <c r="C4" s="138"/>
    </row>
    <row r="5" spans="1:4" ht="11.25" customHeight="1" x14ac:dyDescent="0.35">
      <c r="A5" s="137"/>
      <c r="B5" s="137"/>
      <c r="C5" s="137"/>
      <c r="D5" s="137"/>
    </row>
    <row r="6" spans="1:4" ht="15" customHeight="1" x14ac:dyDescent="0.35">
      <c r="A6" s="2" t="s">
        <v>22</v>
      </c>
      <c r="B6" s="149" t="s">
        <v>31</v>
      </c>
      <c r="C6" s="135"/>
      <c r="D6" s="146"/>
    </row>
    <row r="7" spans="1:4" ht="15" customHeight="1" x14ac:dyDescent="0.35">
      <c r="A7" s="2" t="s">
        <v>23</v>
      </c>
      <c r="B7" s="149" t="s">
        <v>32</v>
      </c>
      <c r="C7" s="135"/>
    </row>
    <row r="8" spans="1:4" ht="15" customHeight="1" x14ac:dyDescent="0.35">
      <c r="A8" s="152"/>
      <c r="B8" s="149" t="s">
        <v>33</v>
      </c>
      <c r="C8" s="135"/>
    </row>
    <row r="9" spans="1:4" ht="15" customHeight="1" x14ac:dyDescent="0.35">
      <c r="A9" s="152"/>
      <c r="B9" s="76" t="s">
        <v>34</v>
      </c>
      <c r="C9" s="135"/>
    </row>
    <row r="10" spans="1:4" ht="15" customHeight="1" x14ac:dyDescent="0.35">
      <c r="A10" s="152"/>
      <c r="B10" s="76" t="s">
        <v>35</v>
      </c>
      <c r="C10" s="135"/>
    </row>
    <row r="11" spans="1:4" ht="15" customHeight="1" x14ac:dyDescent="0.35">
      <c r="A11" s="152"/>
      <c r="B11" s="149" t="s">
        <v>36</v>
      </c>
      <c r="C11" s="135"/>
    </row>
    <row r="12" spans="1:4" ht="15" customHeight="1" x14ac:dyDescent="0.35">
      <c r="A12" s="152"/>
      <c r="B12" s="145" t="s">
        <v>37</v>
      </c>
      <c r="C12" s="135"/>
    </row>
    <row r="13" spans="1:4" ht="15" customHeight="1" x14ac:dyDescent="0.35">
      <c r="A13" s="2" t="s">
        <v>24</v>
      </c>
      <c r="B13" s="149" t="s">
        <v>25</v>
      </c>
      <c r="C13" s="135"/>
    </row>
    <row r="14" spans="1:4" ht="11.25" customHeight="1" x14ac:dyDescent="0.35">
      <c r="A14" s="139"/>
      <c r="B14" s="139"/>
      <c r="C14" s="139"/>
      <c r="D14" s="139"/>
    </row>
    <row r="15" spans="1:4" ht="15" customHeight="1" x14ac:dyDescent="0.35">
      <c r="A15" s="193" t="s">
        <v>26</v>
      </c>
      <c r="B15" s="193"/>
      <c r="C15" s="193"/>
    </row>
    <row r="16" spans="1:4" ht="82.5" customHeight="1" x14ac:dyDescent="0.35">
      <c r="A16" s="11" t="s">
        <v>353</v>
      </c>
      <c r="B16" s="136"/>
      <c r="C16" s="136"/>
      <c r="D16" s="136"/>
    </row>
    <row r="17" spans="1:4" ht="15" customHeight="1" x14ac:dyDescent="0.35">
      <c r="A17" s="193" t="s">
        <v>27</v>
      </c>
      <c r="B17" s="193"/>
      <c r="C17" s="193"/>
    </row>
    <row r="18" spans="1:4" ht="15" customHeight="1" x14ac:dyDescent="0.35">
      <c r="A18" s="195" t="s">
        <v>354</v>
      </c>
      <c r="B18" s="195"/>
      <c r="C18" s="195"/>
    </row>
    <row r="19" spans="1:4" ht="11.25" customHeight="1" x14ac:dyDescent="0.35">
      <c r="A19" s="137"/>
      <c r="B19" s="137"/>
      <c r="C19" s="137"/>
      <c r="D19" s="137"/>
    </row>
    <row r="20" spans="1:4" ht="15" customHeight="1" x14ac:dyDescent="0.35">
      <c r="A20" s="193" t="s">
        <v>28</v>
      </c>
      <c r="B20" s="193"/>
      <c r="C20" s="193"/>
    </row>
    <row r="21" spans="1:4" ht="15" customHeight="1" x14ac:dyDescent="0.35">
      <c r="A21" s="2" t="s">
        <v>45</v>
      </c>
      <c r="B21" s="154"/>
      <c r="C21" s="154"/>
    </row>
    <row r="22" spans="1:4" ht="15" customHeight="1" x14ac:dyDescent="0.35">
      <c r="A22" s="194" t="s">
        <v>55</v>
      </c>
      <c r="B22" s="194"/>
      <c r="C22" s="149"/>
    </row>
    <row r="23" spans="1:4" ht="15" customHeight="1" x14ac:dyDescent="0.35">
      <c r="A23" s="193" t="s">
        <v>29</v>
      </c>
      <c r="B23" s="193"/>
      <c r="C23" s="193"/>
    </row>
    <row r="24" spans="1:4" ht="153.75" customHeight="1" x14ac:dyDescent="0.35">
      <c r="A24" s="140" t="s">
        <v>38</v>
      </c>
      <c r="B24" s="140"/>
      <c r="C24" s="140"/>
      <c r="D24" s="140"/>
    </row>
    <row r="25" spans="1:4" ht="15.9" customHeight="1" x14ac:dyDescent="0.35">
      <c r="A25" s="2" t="s">
        <v>276</v>
      </c>
      <c r="B25" s="143"/>
      <c r="C25" s="143"/>
      <c r="D25" s="143"/>
    </row>
    <row r="26" spans="1:4" ht="71.150000000000006" customHeight="1" x14ac:dyDescent="0.35">
      <c r="A26" s="144" t="s">
        <v>231</v>
      </c>
      <c r="B26" s="143"/>
      <c r="C26" s="143"/>
      <c r="D26" s="143"/>
    </row>
    <row r="27" spans="1:4" ht="15" customHeight="1" x14ac:dyDescent="0.35">
      <c r="A27" s="2" t="s">
        <v>43</v>
      </c>
      <c r="B27" s="2"/>
      <c r="C27" s="2"/>
    </row>
    <row r="28" spans="1:4" ht="67.400000000000006" customHeight="1" x14ac:dyDescent="0.35">
      <c r="A28" s="140" t="s">
        <v>44</v>
      </c>
      <c r="B28" s="140"/>
      <c r="C28" s="140"/>
      <c r="D28" s="140"/>
    </row>
    <row r="29" spans="1:4" ht="15" customHeight="1" x14ac:dyDescent="0.35">
      <c r="A29" s="2" t="s">
        <v>40</v>
      </c>
      <c r="B29" s="2"/>
      <c r="C29" s="2"/>
    </row>
    <row r="30" spans="1:4" ht="29.9" customHeight="1" x14ac:dyDescent="0.35">
      <c r="A30" s="140" t="s">
        <v>39</v>
      </c>
      <c r="B30" s="140"/>
      <c r="C30" s="140"/>
      <c r="D30" s="140"/>
    </row>
    <row r="31" spans="1:4" ht="15" customHeight="1" x14ac:dyDescent="0.35">
      <c r="A31" s="2" t="s">
        <v>41</v>
      </c>
      <c r="B31" s="2"/>
      <c r="C31" s="2"/>
      <c r="D31" s="142"/>
    </row>
    <row r="32" spans="1:4" ht="41.25" customHeight="1" x14ac:dyDescent="0.35">
      <c r="A32" s="141" t="s">
        <v>355</v>
      </c>
      <c r="B32" s="141"/>
      <c r="C32" s="141"/>
      <c r="D32" s="141"/>
    </row>
    <row r="33" spans="1:4" ht="11.25" customHeight="1" x14ac:dyDescent="0.35">
      <c r="A33" s="137"/>
      <c r="B33" s="137"/>
      <c r="C33" s="137"/>
      <c r="D33" s="137"/>
    </row>
    <row r="34" spans="1:4" x14ac:dyDescent="0.35">
      <c r="A34" s="76"/>
      <c r="B34" s="76"/>
      <c r="C34" s="76"/>
    </row>
    <row r="35" spans="1:4" x14ac:dyDescent="0.35">
      <c r="A35" s="76"/>
      <c r="B35" s="76"/>
      <c r="C35" s="76"/>
    </row>
  </sheetData>
  <mergeCells count="6">
    <mergeCell ref="A23:C23"/>
    <mergeCell ref="A22:B22"/>
    <mergeCell ref="A15:C15"/>
    <mergeCell ref="A17:C17"/>
    <mergeCell ref="A18:C18"/>
    <mergeCell ref="A20:C20"/>
  </mergeCells>
  <hyperlinks>
    <hyperlink ref="B12" r:id="rId1" xr:uid="{00000000-0004-0000-1800-000000000000}"/>
    <hyperlink ref="A22:B22" location="'Explanatory Notes'!A1" display="click here" xr:uid="{00000000-0004-0000-1800-000001000000}"/>
  </hyperlinks>
  <pageMargins left="0.7" right="0.7" top="0.75" bottom="0.7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4</vt:i4>
      </vt:variant>
    </vt:vector>
  </HeadingPairs>
  <TitlesOfParts>
    <vt:vector size="29" baseType="lpstr">
      <vt:lpstr>Hate Crime 2025-26</vt:lpstr>
      <vt:lpstr>Explanatory Notes</vt:lpstr>
      <vt:lpstr>Table 1A</vt:lpstr>
      <vt:lpstr>Table 1B</vt:lpstr>
      <vt:lpstr>Table 1C</vt:lpstr>
      <vt:lpstr>Table 1D</vt:lpstr>
      <vt:lpstr>Table 1E</vt:lpstr>
      <vt:lpstr>Table 2</vt:lpstr>
      <vt:lpstr>Table 3A</vt:lpstr>
      <vt:lpstr>Table 3B</vt:lpstr>
      <vt:lpstr>Table 4A</vt:lpstr>
      <vt:lpstr>Table 4B</vt:lpstr>
      <vt:lpstr>Table 5</vt:lpstr>
      <vt:lpstr>Table 6A</vt:lpstr>
      <vt:lpstr>Table 6B</vt:lpstr>
      <vt:lpstr>Table 6C</vt:lpstr>
      <vt:lpstr>Table 7A</vt:lpstr>
      <vt:lpstr>Table 7B</vt:lpstr>
      <vt:lpstr>Table 8A</vt:lpstr>
      <vt:lpstr>Table 8B</vt:lpstr>
      <vt:lpstr>Table 9</vt:lpstr>
      <vt:lpstr>Table 10A</vt:lpstr>
      <vt:lpstr>Table 10B</vt:lpstr>
      <vt:lpstr>Table 10C</vt:lpstr>
      <vt:lpstr>Metadata</vt:lpstr>
      <vt:lpstr>Table_1</vt:lpstr>
      <vt:lpstr>'Table 1A'!Table_1A</vt:lpstr>
      <vt:lpstr>Table_1A</vt:lpstr>
      <vt:lpstr>Table_1D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smythh</dc:creator>
  <cp:lastModifiedBy>Atcheson, Erwan</cp:lastModifiedBy>
  <cp:lastPrinted>2018-06-13T13:34:23Z</cp:lastPrinted>
  <dcterms:created xsi:type="dcterms:W3CDTF">2018-05-18T13:30:45Z</dcterms:created>
  <dcterms:modified xsi:type="dcterms:W3CDTF">2026-09-04T08:09:44Z</dcterms:modified>
</cp:coreProperties>
</file>